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760" tabRatio="578"/>
  </bookViews>
  <sheets>
    <sheet name="Лист1" sheetId="6" r:id="rId1"/>
  </sheets>
  <definedNames>
    <definedName name="_xlnm.Print_Area" localSheetId="0">Лист1!$A$1:$I$425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9" i="6" l="1"/>
  <c r="I98" i="6"/>
  <c r="I137" i="6"/>
  <c r="I171" i="6"/>
  <c r="I216" i="6"/>
  <c r="I252" i="6"/>
  <c r="I290" i="6"/>
  <c r="I322" i="6"/>
  <c r="I360" i="6"/>
  <c r="I394" i="6"/>
  <c r="E394" i="6"/>
  <c r="H394" i="6"/>
  <c r="F171" i="6"/>
  <c r="G171" i="6"/>
  <c r="H171" i="6"/>
  <c r="E171" i="6"/>
  <c r="F137" i="6"/>
  <c r="G137" i="6"/>
  <c r="H137" i="6"/>
  <c r="E137" i="6"/>
  <c r="H59" i="6"/>
  <c r="E252" i="6"/>
  <c r="E98" i="6" l="1"/>
  <c r="E59" i="6"/>
  <c r="F394" i="6" l="1"/>
  <c r="G394" i="6"/>
  <c r="F360" i="6"/>
  <c r="G360" i="6"/>
  <c r="H360" i="6"/>
  <c r="E360" i="6"/>
  <c r="F322" i="6"/>
  <c r="G322" i="6"/>
  <c r="H322" i="6"/>
  <c r="E322" i="6"/>
  <c r="H290" i="6"/>
  <c r="F290" i="6"/>
  <c r="G290" i="6"/>
  <c r="E290" i="6"/>
  <c r="F252" i="6"/>
  <c r="G252" i="6"/>
  <c r="H252" i="6"/>
  <c r="F216" i="6"/>
  <c r="G216" i="6"/>
  <c r="H216" i="6"/>
  <c r="E216" i="6"/>
  <c r="E416" i="6" s="1"/>
  <c r="F98" i="6"/>
  <c r="G98" i="6"/>
  <c r="H98" i="6"/>
  <c r="F59" i="6"/>
  <c r="G59" i="6"/>
  <c r="F416" i="6" l="1"/>
  <c r="F417" i="6" s="1"/>
  <c r="E417" i="6"/>
  <c r="G416" i="6"/>
  <c r="G417" i="6" s="1"/>
  <c r="H416" i="6"/>
  <c r="H417" i="6" s="1"/>
</calcChain>
</file>

<file path=xl/sharedStrings.xml><?xml version="1.0" encoding="utf-8"?>
<sst xmlns="http://schemas.openxmlformats.org/spreadsheetml/2006/main" count="327" uniqueCount="103">
  <si>
    <t>Наименование</t>
  </si>
  <si>
    <t>МЕНЮ 2-го  дня</t>
  </si>
  <si>
    <t>МЕНЮ 3-го  дня</t>
  </si>
  <si>
    <t>МЕНЮ 4-го  дня</t>
  </si>
  <si>
    <t>МЕНЮ  1-го  дня</t>
  </si>
  <si>
    <t>МЕНЮ 5-го  дня</t>
  </si>
  <si>
    <t>блюда</t>
  </si>
  <si>
    <t>Масса</t>
  </si>
  <si>
    <t>порции</t>
  </si>
  <si>
    <t>вещества</t>
  </si>
  <si>
    <t xml:space="preserve">Пищевые </t>
  </si>
  <si>
    <t>Б</t>
  </si>
  <si>
    <t>Ж</t>
  </si>
  <si>
    <t>У</t>
  </si>
  <si>
    <t>ЗАВТРАК</t>
  </si>
  <si>
    <t>Ккал</t>
  </si>
  <si>
    <t>МЕНЮ 6-го  дня</t>
  </si>
  <si>
    <t>МЕНЮ 7-го  дня</t>
  </si>
  <si>
    <t>Наименование блюда</t>
  </si>
  <si>
    <t>Согласовано:</t>
  </si>
  <si>
    <t>МЕНЮ  8-го  дня</t>
  </si>
  <si>
    <t>МЕНЮ 9-го  дня</t>
  </si>
  <si>
    <t>МЕНЮ 10-го  дня</t>
  </si>
  <si>
    <t/>
  </si>
  <si>
    <t xml:space="preserve">Хлеб пшеничный </t>
  </si>
  <si>
    <t>Итого за прием пищи:</t>
  </si>
  <si>
    <t>200/15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</si>
  <si>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</si>
  <si>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</si>
  <si>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</si>
  <si>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</si>
  <si>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</si>
  <si>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ИТОГО ПО ПРИМЕРНОМУ МЕНЮ ЗАВТРАК</t>
  </si>
  <si>
    <r>
      <t xml:space="preserve">Норма завтрака по СанПин  20%- 25%  </t>
    </r>
    <r>
      <rPr>
        <sz val="11"/>
        <color indexed="10"/>
        <rFont val="Calibri"/>
        <family val="2"/>
        <charset val="204"/>
      </rPr>
      <t>±</t>
    </r>
    <r>
      <rPr>
        <sz val="11"/>
        <color indexed="10"/>
        <rFont val="Times New Roman"/>
        <family val="1"/>
        <charset val="204"/>
      </rPr>
      <t xml:space="preserve"> 5%</t>
    </r>
  </si>
  <si>
    <t>15,4-19,25</t>
  </si>
  <si>
    <t>15,8-19,75</t>
  </si>
  <si>
    <t>67-83,75</t>
  </si>
  <si>
    <t>470-587,5</t>
  </si>
  <si>
    <t>Чай с сахаром и лимоном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</si>
  <si>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</si>
  <si>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</si>
  <si>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</si>
  <si>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Пюре картофельное</t>
  </si>
  <si>
    <t>Компот из сухофруктов</t>
  </si>
  <si>
    <t>Плов из мяса птицы</t>
  </si>
  <si>
    <t>50/100</t>
  </si>
  <si>
    <t>Салат из капусты с морковью</t>
  </si>
  <si>
    <t>Макароны отварные с маслом</t>
  </si>
  <si>
    <t>Чай с сахаром</t>
  </si>
  <si>
    <t>Зеленый горошек конс</t>
  </si>
  <si>
    <t>Рис отварной</t>
  </si>
  <si>
    <t>243/2017М</t>
  </si>
  <si>
    <t>321/2017М</t>
  </si>
  <si>
    <t>377/2017М</t>
  </si>
  <si>
    <t>71/2017М</t>
  </si>
  <si>
    <t>349/2017М</t>
  </si>
  <si>
    <t>291/2017М</t>
  </si>
  <si>
    <t>45/2017М</t>
  </si>
  <si>
    <t>203/2017М</t>
  </si>
  <si>
    <t>376/2017М</t>
  </si>
  <si>
    <t>Рыба (минтай) тушенная с овощами и томатом</t>
  </si>
  <si>
    <t>304/2017М</t>
  </si>
  <si>
    <t xml:space="preserve">Сборник рецептур на продукцию для обучающихся во всех образовательных учреждениях / Под ред. М.П. Могильного и В.А. Тутельяна. - М.: ДеЛипринт, 2017. - 544 с. </t>
  </si>
  <si>
    <t>/2017М</t>
  </si>
  <si>
    <t>Овощи ( свежие/соленые)</t>
  </si>
  <si>
    <t>101/2016К</t>
  </si>
  <si>
    <t>311/2010М</t>
  </si>
  <si>
    <t>Печенье</t>
  </si>
  <si>
    <t>ЦЕНА</t>
  </si>
  <si>
    <t>50/50</t>
  </si>
  <si>
    <t>454/2004М</t>
  </si>
  <si>
    <t>Котлета по Хлыновски с соусом</t>
  </si>
  <si>
    <t>60/30</t>
  </si>
  <si>
    <t>437/2010/М</t>
  </si>
  <si>
    <t>Гуляш из птицы</t>
  </si>
  <si>
    <t>Каша молочная Дружба</t>
  </si>
  <si>
    <t>3/2010М</t>
  </si>
  <si>
    <t>489/2004М</t>
  </si>
  <si>
    <t>Рагу из птицы и овощами</t>
  </si>
  <si>
    <t>247/2011М</t>
  </si>
  <si>
    <t>505</t>
  </si>
  <si>
    <t>Каша пшеничная</t>
  </si>
  <si>
    <t>297/2010М</t>
  </si>
  <si>
    <t>Каша гречневая</t>
  </si>
  <si>
    <t>302//2010 М</t>
  </si>
  <si>
    <t>Икра кабачковая  конс</t>
  </si>
  <si>
    <t xml:space="preserve">Сосиска отварная </t>
  </si>
  <si>
    <t>Бутерброд  с сыром</t>
  </si>
  <si>
    <t>40/15</t>
  </si>
  <si>
    <t>Тефтели с том. соусом</t>
  </si>
  <si>
    <t>Голубцы ленивые с соусом</t>
  </si>
  <si>
    <t>70/20</t>
  </si>
  <si>
    <t>306/2008М 593/2010М</t>
  </si>
  <si>
    <t xml:space="preserve">462/2004М 593/2010         </t>
  </si>
  <si>
    <t>60/20</t>
  </si>
  <si>
    <t>200/15/7</t>
  </si>
  <si>
    <t>директор МБОУ Калининской СОШ</t>
  </si>
  <si>
    <t>Цимлянского района Ростовской области</t>
  </si>
  <si>
    <t>Капканов Н.Н.</t>
  </si>
  <si>
    <t>Утверждаю:</t>
  </si>
  <si>
    <t>ИП Сошнянина О.В.</t>
  </si>
  <si>
    <t>Сошнянина О.В.</t>
  </si>
  <si>
    <t>10-ти дневное меню для обеспечения горячим питанием  обучающихся школы сентябрь - 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</si>
</sst>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\-#,##0.0"/>
    <numFmt numFmtId="165" formatCode="0.0;[Red]0.0"/>
    <numFmt numFmtId="166" formatCode="0.000"/>
    <numFmt numFmtId="167" formatCode="#,##0.00_ ;\-#,##0.00\ "/>
    <numFmt numFmtId="168" formatCode="dd/mm/yy;@"/>
  </numFmts>
  <fonts count="28" x14ac:knownFonts="1"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9"/>
      <color theme="1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1"/>
      <color rgb="FF454545"/>
      <name val="Calibri"/>
      <family val="2"/>
      <charset val="204"/>
    </font>
    <font>
      <b/>
      <u/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7" fillId="0" borderId="0"/>
  </cellStyleXfs>
  <cellXfs count="270">
    <xf numFmtId="0" fontId="0" fillId="0" borderId="0" xfId="0"/>
    <xf numFmtId="0" fontId="1" fillId="0" borderId="0" xfId="0" applyFont="1"/>
    <xf numFmtId="0" fontId="9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2" fontId="6" fillId="0" borderId="0" xfId="0" applyNumberFormat="1" applyFont="1" applyFill="1" applyBorder="1"/>
    <xf numFmtId="164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164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164" fontId="13" fillId="0" borderId="0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 applyAlignment="1"/>
    <xf numFmtId="0" fontId="1" fillId="0" borderId="0" xfId="0" applyFont="1" applyFill="1" applyAlignment="1"/>
    <xf numFmtId="0" fontId="20" fillId="0" borderId="13" xfId="0" applyFont="1" applyFill="1" applyBorder="1"/>
    <xf numFmtId="0" fontId="22" fillId="0" borderId="13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Fill="1" applyAlignment="1"/>
    <xf numFmtId="0" fontId="13" fillId="0" borderId="1" xfId="1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/>
    <xf numFmtId="0" fontId="16" fillId="0" borderId="0" xfId="2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/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3" borderId="0" xfId="3" applyFont="1" applyFill="1" applyBorder="1" applyAlignment="1">
      <alignment horizontal="left" vertical="distributed"/>
    </xf>
    <xf numFmtId="0" fontId="15" fillId="3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5" fillId="0" borderId="0" xfId="3" applyFont="1" applyFill="1" applyBorder="1" applyAlignment="1">
      <alignment horizontal="left" vertical="distributed"/>
    </xf>
    <xf numFmtId="0" fontId="15" fillId="0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2" fontId="20" fillId="0" borderId="15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66" fontId="11" fillId="0" borderId="0" xfId="0" applyNumberFormat="1" applyFont="1" applyAlignment="1"/>
    <xf numFmtId="166" fontId="1" fillId="0" borderId="0" xfId="0" applyNumberFormat="1" applyFont="1" applyFill="1" applyAlignment="1"/>
    <xf numFmtId="166" fontId="8" fillId="0" borderId="0" xfId="0" applyNumberFormat="1" applyFont="1" applyFill="1" applyAlignment="1"/>
    <xf numFmtId="166" fontId="0" fillId="0" borderId="0" xfId="0" applyNumberFormat="1" applyFill="1"/>
    <xf numFmtId="166" fontId="5" fillId="0" borderId="0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wrapText="1"/>
    </xf>
    <xf numFmtId="166" fontId="13" fillId="0" borderId="1" xfId="0" applyNumberFormat="1" applyFont="1" applyFill="1" applyBorder="1" applyAlignment="1" applyProtection="1">
      <alignment horizontal="center" vertical="center"/>
    </xf>
    <xf numFmtId="166" fontId="13" fillId="0" borderId="1" xfId="0" applyNumberFormat="1" applyFont="1" applyFill="1" applyBorder="1" applyAlignment="1" applyProtection="1">
      <alignment horizontal="center" vertical="center" wrapText="1"/>
    </xf>
    <xf numFmtId="166" fontId="15" fillId="2" borderId="1" xfId="3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 vertical="center" wrapText="1"/>
    </xf>
    <xf numFmtId="166" fontId="20" fillId="0" borderId="13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wrapText="1"/>
    </xf>
    <xf numFmtId="166" fontId="13" fillId="0" borderId="0" xfId="0" applyNumberFormat="1" applyFont="1" applyFill="1" applyBorder="1" applyAlignment="1" applyProtection="1">
      <alignment horizontal="center" vertical="center" wrapText="1"/>
    </xf>
    <xf numFmtId="166" fontId="14" fillId="0" borderId="0" xfId="0" applyNumberFormat="1" applyFont="1" applyFill="1" applyBorder="1" applyAlignment="1" applyProtection="1">
      <alignment horizontal="center" vertical="center" wrapText="1"/>
    </xf>
    <xf numFmtId="166" fontId="2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wrapText="1"/>
    </xf>
    <xf numFmtId="166" fontId="7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 horizontal="center" vertical="top" wrapText="1"/>
    </xf>
    <xf numFmtId="166" fontId="15" fillId="0" borderId="0" xfId="0" applyNumberFormat="1" applyFont="1" applyFill="1" applyBorder="1" applyAlignment="1">
      <alignment horizontal="center" wrapText="1"/>
    </xf>
    <xf numFmtId="166" fontId="15" fillId="3" borderId="0" xfId="3" applyNumberFormat="1" applyFont="1" applyFill="1" applyBorder="1" applyAlignment="1">
      <alignment horizontal="center"/>
    </xf>
    <xf numFmtId="166" fontId="15" fillId="0" borderId="0" xfId="3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Fill="1" applyBorder="1" applyAlignment="1">
      <alignment horizontal="center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/>
    <xf numFmtId="166" fontId="14" fillId="0" borderId="0" xfId="1" applyNumberFormat="1" applyFont="1" applyFill="1" applyBorder="1" applyAlignment="1" applyProtection="1">
      <alignment horizontal="center" vertical="center" wrapText="1"/>
    </xf>
    <xf numFmtId="166" fontId="14" fillId="0" borderId="8" xfId="1" applyNumberFormat="1" applyFont="1" applyFill="1" applyBorder="1" applyAlignment="1" applyProtection="1">
      <alignment horizontal="center" vertical="center" wrapText="1"/>
    </xf>
    <xf numFmtId="166" fontId="14" fillId="0" borderId="9" xfId="1" applyNumberFormat="1" applyFont="1" applyFill="1" applyBorder="1" applyAlignment="1" applyProtection="1">
      <alignment horizontal="center" vertical="center" wrapText="1"/>
    </xf>
    <xf numFmtId="166" fontId="13" fillId="0" borderId="8" xfId="1" applyNumberFormat="1" applyFont="1" applyFill="1" applyBorder="1" applyAlignment="1" applyProtection="1">
      <alignment horizontal="center" vertical="center" wrapText="1"/>
    </xf>
    <xf numFmtId="166" fontId="13" fillId="0" borderId="0" xfId="1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Border="1"/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8" fillId="2" borderId="0" xfId="3" applyNumberFormat="1" applyFont="1" applyFill="1" applyBorder="1" applyAlignment="1">
      <alignment horizontal="center"/>
    </xf>
    <xf numFmtId="0" fontId="18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0" fillId="0" borderId="16" xfId="0" applyFont="1" applyFill="1" applyBorder="1"/>
    <xf numFmtId="0" fontId="0" fillId="0" borderId="3" xfId="0" applyFill="1" applyBorder="1" applyAlignment="1">
      <alignment horizontal="center"/>
    </xf>
    <xf numFmtId="0" fontId="20" fillId="0" borderId="1" xfId="0" applyFont="1" applyFill="1" applyBorder="1"/>
    <xf numFmtId="0" fontId="22" fillId="0" borderId="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>
      <alignment horizontal="center" vertical="center"/>
    </xf>
    <xf numFmtId="166" fontId="3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/>
    <xf numFmtId="1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166" fontId="7" fillId="0" borderId="31" xfId="0" applyNumberFormat="1" applyFont="1" applyFill="1" applyBorder="1" applyAlignment="1">
      <alignment wrapText="1"/>
    </xf>
    <xf numFmtId="166" fontId="6" fillId="0" borderId="3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15" fillId="2" borderId="1" xfId="3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center"/>
    </xf>
    <xf numFmtId="166" fontId="15" fillId="0" borderId="1" xfId="3" applyNumberFormat="1" applyFont="1" applyFill="1" applyBorder="1" applyAlignment="1">
      <alignment horizontal="center"/>
    </xf>
    <xf numFmtId="0" fontId="23" fillId="0" borderId="1" xfId="0" applyFont="1" applyFill="1" applyBorder="1"/>
    <xf numFmtId="0" fontId="0" fillId="0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wrapText="1"/>
    </xf>
    <xf numFmtId="164" fontId="13" fillId="0" borderId="7" xfId="0" applyNumberFormat="1" applyFont="1" applyFill="1" applyBorder="1" applyAlignment="1" applyProtection="1">
      <alignment horizontal="center" vertical="center" wrapText="1"/>
    </xf>
    <xf numFmtId="0" fontId="15" fillId="2" borderId="7" xfId="3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wrapText="1"/>
    </xf>
    <xf numFmtId="2" fontId="20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wrapText="1"/>
    </xf>
    <xf numFmtId="165" fontId="15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166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top" wrapText="1"/>
    </xf>
    <xf numFmtId="2" fontId="13" fillId="0" borderId="7" xfId="0" applyNumberFormat="1" applyFont="1" applyFill="1" applyBorder="1" applyAlignment="1" applyProtection="1">
      <alignment horizontal="center" vertical="center" wrapText="1"/>
    </xf>
    <xf numFmtId="2" fontId="15" fillId="2" borderId="7" xfId="3" applyNumberFormat="1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44" xfId="0" applyNumberFormat="1" applyFont="1" applyFill="1" applyBorder="1" applyAlignment="1" applyProtection="1">
      <alignment horizontal="center" vertical="center" wrapText="1"/>
    </xf>
    <xf numFmtId="166" fontId="13" fillId="0" borderId="44" xfId="0" applyNumberFormat="1" applyFont="1" applyFill="1" applyBorder="1" applyAlignment="1" applyProtection="1">
      <alignment horizontal="center" vertical="center" wrapText="1"/>
    </xf>
    <xf numFmtId="164" fontId="13" fillId="0" borderId="45" xfId="0" applyNumberFormat="1" applyFont="1" applyFill="1" applyBorder="1" applyAlignment="1" applyProtection="1">
      <alignment horizontal="center" vertical="center" wrapText="1"/>
    </xf>
    <xf numFmtId="0" fontId="15" fillId="0" borderId="3" xfId="3" applyNumberFormat="1" applyFont="1" applyFill="1" applyBorder="1" applyAlignment="1">
      <alignment horizontal="center"/>
    </xf>
    <xf numFmtId="166" fontId="15" fillId="0" borderId="3" xfId="3" applyNumberFormat="1" applyFont="1" applyFill="1" applyBorder="1" applyAlignment="1">
      <alignment horizontal="center"/>
    </xf>
    <xf numFmtId="0" fontId="15" fillId="0" borderId="5" xfId="3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166" fontId="13" fillId="0" borderId="7" xfId="0" applyNumberFormat="1" applyFont="1" applyFill="1" applyBorder="1" applyAlignment="1" applyProtection="1">
      <alignment horizontal="center" vertical="center" wrapText="1"/>
    </xf>
    <xf numFmtId="166" fontId="15" fillId="2" borderId="7" xfId="3" applyNumberFormat="1" applyFont="1" applyFill="1" applyBorder="1" applyAlignment="1">
      <alignment horizontal="center"/>
    </xf>
    <xf numFmtId="0" fontId="27" fillId="0" borderId="0" xfId="0" applyFont="1" applyFill="1"/>
    <xf numFmtId="166" fontId="15" fillId="0" borderId="0" xfId="0" applyNumberFormat="1" applyFont="1" applyFill="1"/>
    <xf numFmtId="166" fontId="15" fillId="0" borderId="0" xfId="0" applyNumberFormat="1" applyFont="1" applyAlignment="1"/>
    <xf numFmtId="166" fontId="15" fillId="0" borderId="0" xfId="0" applyNumberFormat="1" applyFont="1" applyFill="1" applyAlignment="1">
      <alignment horizontal="left" vertical="top"/>
    </xf>
    <xf numFmtId="168" fontId="15" fillId="0" borderId="0" xfId="0" applyNumberFormat="1" applyFont="1" applyFill="1"/>
    <xf numFmtId="166" fontId="15" fillId="0" borderId="0" xfId="0" applyNumberFormat="1" applyFont="1" applyFill="1" applyAlignment="1">
      <alignment horizontal="left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26" xfId="0" applyNumberFormat="1" applyFont="1" applyFill="1" applyBorder="1" applyAlignment="1">
      <alignment horizontal="center" vertical="center"/>
    </xf>
    <xf numFmtId="166" fontId="4" fillId="0" borderId="25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" fillId="0" borderId="18" xfId="0" applyNumberFormat="1" applyFont="1" applyFill="1" applyBorder="1" applyAlignment="1">
      <alignment horizontal="center" vertical="center"/>
    </xf>
    <xf numFmtId="0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12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ill="1" applyBorder="1"/>
    <xf numFmtId="166" fontId="4" fillId="0" borderId="35" xfId="0" applyNumberFormat="1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0" borderId="37" xfId="0" applyBorder="1"/>
    <xf numFmtId="0" fontId="0" fillId="0" borderId="38" xfId="0" applyBorder="1"/>
    <xf numFmtId="0" fontId="13" fillId="0" borderId="0" xfId="0" applyFont="1" applyAlignment="1">
      <alignment horizontal="center" vertical="center" wrapText="1"/>
    </xf>
    <xf numFmtId="166" fontId="14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/>
    </xf>
    <xf numFmtId="166" fontId="14" fillId="0" borderId="8" xfId="1" applyNumberFormat="1" applyFont="1" applyFill="1" applyBorder="1" applyAlignment="1" applyProtection="1">
      <alignment horizontal="center" vertical="center" wrapText="1"/>
    </xf>
    <xf numFmtId="166" fontId="14" fillId="0" borderId="11" xfId="1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/>
    <xf numFmtId="0" fontId="4" fillId="0" borderId="38" xfId="0" applyFont="1" applyFill="1" applyBorder="1" applyAlignment="1"/>
  </cellXfs>
  <cellStyles count="4">
    <cellStyle name="Обычный" xfId="0" builtinId="0"/>
    <cellStyle name="Обычный 2" xfId="3"/>
    <cellStyle name="Обычный 4" xfId="1"/>
    <cellStyle name="Обычный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436"/>
  <sheetViews>
    <sheetView tabSelected="1" zoomScale="82" zoomScaleNormal="82" zoomScaleSheetLayoutView="85" zoomScalePageLayoutView="75" workbookViewId="0">
      <selection activeCell="M21" sqref="M21"/>
    </sheetView>
  </sheetViews>
  <sheetFormatPr defaultRowHeight="12.75" x14ac:dyDescent="0.2"/>
  <cols>
    <col min="1" max="1" width="9.140625" style="3"/>
    <col min="2" max="2" width="17.140625" style="121" customWidth="1"/>
    <col min="3" max="3" width="41.7109375" style="3" customWidth="1"/>
    <col min="4" max="4" width="11.42578125" style="3" customWidth="1"/>
    <col min="5" max="5" width="15.5703125" style="90" customWidth="1"/>
    <col min="6" max="6" width="16" style="90" customWidth="1"/>
    <col min="7" max="7" width="13.28515625" style="90" customWidth="1"/>
    <col min="8" max="8" width="13.5703125" style="3" customWidth="1"/>
    <col min="9" max="9" width="11.140625" style="3" customWidth="1"/>
    <col min="10" max="10" width="8.7109375" style="3" customWidth="1"/>
  </cols>
  <sheetData>
    <row r="7" spans="1:15" ht="15.75" x14ac:dyDescent="0.25">
      <c r="C7" s="225" t="s">
        <v>19</v>
      </c>
      <c r="D7" s="40"/>
      <c r="E7" s="86"/>
      <c r="F7" s="230" t="s">
        <v>99</v>
      </c>
      <c r="G7" s="230"/>
      <c r="H7" s="42"/>
      <c r="I7" s="42"/>
      <c r="J7" s="42"/>
    </row>
    <row r="8" spans="1:15" ht="15.75" x14ac:dyDescent="0.25">
      <c r="C8" s="225" t="s">
        <v>96</v>
      </c>
      <c r="D8" s="40"/>
      <c r="E8" s="86"/>
      <c r="F8" s="228" t="s">
        <v>100</v>
      </c>
      <c r="G8" s="226"/>
      <c r="I8" s="42"/>
      <c r="J8" s="42"/>
    </row>
    <row r="9" spans="1:15" ht="15.75" x14ac:dyDescent="0.25">
      <c r="C9" s="225" t="s">
        <v>97</v>
      </c>
      <c r="D9" s="40"/>
      <c r="E9" s="86"/>
      <c r="F9" s="227" t="s">
        <v>101</v>
      </c>
      <c r="G9" s="226"/>
      <c r="I9" s="47"/>
      <c r="J9" s="47"/>
      <c r="K9" s="47"/>
      <c r="L9" s="47"/>
      <c r="M9" s="47"/>
      <c r="N9" s="47"/>
      <c r="O9" s="47"/>
    </row>
    <row r="10" spans="1:15" ht="15.75" x14ac:dyDescent="0.25">
      <c r="C10" s="225" t="s">
        <v>98</v>
      </c>
      <c r="D10" s="40"/>
      <c r="E10" s="86"/>
      <c r="F10" s="229">
        <v>45170</v>
      </c>
      <c r="G10" s="226"/>
      <c r="I10" s="42"/>
      <c r="J10" s="42"/>
    </row>
    <row r="11" spans="1:15" ht="15" x14ac:dyDescent="0.2">
      <c r="C11" s="40"/>
      <c r="D11" s="40"/>
      <c r="E11" s="86"/>
      <c r="F11" s="86"/>
      <c r="G11" s="86"/>
      <c r="H11" s="41"/>
      <c r="I11" s="48"/>
      <c r="J11" s="48"/>
    </row>
    <row r="12" spans="1:15" ht="15" x14ac:dyDescent="0.2">
      <c r="C12" s="40"/>
      <c r="D12" s="40"/>
      <c r="E12" s="86"/>
      <c r="F12" s="86"/>
      <c r="G12" s="86"/>
      <c r="H12" s="41"/>
      <c r="I12" s="48"/>
      <c r="J12" s="48"/>
    </row>
    <row r="13" spans="1:15" ht="15" x14ac:dyDescent="0.2">
      <c r="C13" s="40"/>
      <c r="D13" s="40"/>
      <c r="E13" s="86"/>
      <c r="F13" s="86"/>
      <c r="G13" s="86"/>
      <c r="H13" s="41"/>
      <c r="I13" s="48"/>
      <c r="J13" s="48"/>
    </row>
    <row r="14" spans="1:15" ht="15" x14ac:dyDescent="0.2">
      <c r="C14" s="40"/>
      <c r="D14" s="40"/>
      <c r="E14" s="86"/>
      <c r="F14" s="86"/>
      <c r="G14" s="86"/>
      <c r="H14" s="41"/>
      <c r="I14" s="48"/>
      <c r="J14" s="48"/>
    </row>
    <row r="15" spans="1:15" ht="15" x14ac:dyDescent="0.2">
      <c r="C15" s="40"/>
      <c r="D15" s="40"/>
      <c r="E15" s="86"/>
      <c r="F15" s="86"/>
      <c r="G15" s="86"/>
      <c r="H15" s="48"/>
      <c r="I15" s="48"/>
    </row>
    <row r="16" spans="1:15" ht="17.25" x14ac:dyDescent="0.3">
      <c r="A16" s="2"/>
      <c r="B16" s="122"/>
      <c r="C16" s="54"/>
      <c r="D16" s="54"/>
      <c r="E16" s="87"/>
      <c r="F16" s="87"/>
      <c r="G16" s="87"/>
      <c r="H16" s="54"/>
      <c r="I16" s="1"/>
      <c r="J16"/>
    </row>
    <row r="17" spans="1:12" ht="45.75" customHeight="1" x14ac:dyDescent="0.2">
      <c r="A17" s="47"/>
      <c r="C17" s="242" t="s">
        <v>102</v>
      </c>
      <c r="D17" s="242"/>
      <c r="E17" s="242"/>
      <c r="F17" s="242"/>
      <c r="G17" s="242"/>
      <c r="H17" s="55"/>
      <c r="I17" s="47"/>
      <c r="J17" s="47"/>
      <c r="K17" s="47"/>
      <c r="L17" s="47"/>
    </row>
    <row r="18" spans="1:12" ht="15.75" customHeight="1" x14ac:dyDescent="0.2">
      <c r="C18" s="242"/>
      <c r="D18" s="242"/>
      <c r="E18" s="242"/>
      <c r="F18" s="242"/>
      <c r="G18" s="242"/>
      <c r="H18" s="44"/>
      <c r="I18" s="43"/>
      <c r="J18" s="43"/>
    </row>
    <row r="19" spans="1:12" ht="15.75" customHeight="1" x14ac:dyDescent="0.2">
      <c r="C19" s="242"/>
      <c r="D19" s="242"/>
      <c r="E19" s="242"/>
      <c r="F19" s="242"/>
      <c r="G19" s="242"/>
      <c r="H19" s="44"/>
      <c r="I19" s="43"/>
      <c r="J19" s="43"/>
    </row>
    <row r="20" spans="1:12" ht="15.75" customHeight="1" x14ac:dyDescent="0.2">
      <c r="C20" s="242"/>
      <c r="D20" s="242"/>
      <c r="E20" s="242"/>
      <c r="F20" s="242"/>
      <c r="G20" s="242"/>
      <c r="H20" s="44"/>
      <c r="I20" s="43"/>
      <c r="J20" s="43"/>
    </row>
    <row r="21" spans="1:12" ht="15.75" customHeight="1" x14ac:dyDescent="0.2">
      <c r="C21" s="242"/>
      <c r="D21" s="242"/>
      <c r="E21" s="242"/>
      <c r="F21" s="242"/>
      <c r="G21" s="242"/>
      <c r="H21" s="44"/>
      <c r="I21" s="43"/>
      <c r="J21" s="43"/>
    </row>
    <row r="22" spans="1:12" ht="13.5" customHeight="1" x14ac:dyDescent="0.2">
      <c r="C22" s="242"/>
      <c r="D22" s="242"/>
      <c r="E22" s="242"/>
      <c r="F22" s="242"/>
      <c r="G22" s="242"/>
      <c r="H22" s="44"/>
      <c r="I22" s="43"/>
      <c r="J22" s="43"/>
    </row>
    <row r="23" spans="1:12" ht="15.75" hidden="1" x14ac:dyDescent="0.25">
      <c r="C23" s="44"/>
      <c r="D23" s="44"/>
      <c r="E23" s="88"/>
      <c r="F23" s="89"/>
      <c r="G23" s="88"/>
      <c r="H23" s="44"/>
      <c r="I23" s="43"/>
      <c r="J23" s="43"/>
    </row>
    <row r="24" spans="1:12" ht="15.75" hidden="1" x14ac:dyDescent="0.25">
      <c r="C24" s="44"/>
      <c r="D24" s="44"/>
      <c r="E24" s="88"/>
      <c r="F24" s="89"/>
      <c r="G24" s="88"/>
      <c r="H24" s="44"/>
      <c r="I24" s="43"/>
      <c r="J24" s="43"/>
    </row>
    <row r="25" spans="1:12" ht="15.75" hidden="1" x14ac:dyDescent="0.25">
      <c r="C25" s="44"/>
      <c r="D25" s="44"/>
      <c r="E25" s="88"/>
      <c r="F25" s="89"/>
      <c r="G25" s="88"/>
      <c r="H25" s="44"/>
      <c r="I25" s="43"/>
      <c r="J25" s="43"/>
    </row>
    <row r="26" spans="1:12" ht="15.75" hidden="1" x14ac:dyDescent="0.25">
      <c r="C26" s="44"/>
      <c r="D26" s="44"/>
      <c r="E26" s="88"/>
      <c r="F26" s="89"/>
      <c r="G26" s="88"/>
      <c r="H26" s="44"/>
      <c r="I26" s="43"/>
      <c r="J26" s="43"/>
    </row>
    <row r="27" spans="1:12" ht="15.75" hidden="1" x14ac:dyDescent="0.25">
      <c r="C27" s="44"/>
      <c r="D27" s="44"/>
      <c r="E27" s="88"/>
      <c r="F27" s="89"/>
      <c r="G27" s="88"/>
      <c r="H27" s="44"/>
      <c r="I27" s="43"/>
      <c r="J27" s="43"/>
    </row>
    <row r="28" spans="1:12" ht="15.75" hidden="1" x14ac:dyDescent="0.25">
      <c r="C28" s="44"/>
      <c r="D28" s="44"/>
      <c r="E28" s="88"/>
      <c r="F28" s="89"/>
      <c r="G28" s="88"/>
      <c r="H28" s="44"/>
      <c r="I28" s="43"/>
      <c r="J28" s="43"/>
    </row>
    <row r="29" spans="1:12" ht="15.75" hidden="1" x14ac:dyDescent="0.25">
      <c r="C29" s="44"/>
      <c r="D29" s="44"/>
      <c r="E29" s="88"/>
      <c r="F29" s="89"/>
      <c r="G29" s="88"/>
      <c r="H29" s="44"/>
      <c r="I29" s="43"/>
      <c r="J29" s="43"/>
    </row>
    <row r="30" spans="1:12" ht="15.75" hidden="1" x14ac:dyDescent="0.25">
      <c r="C30" s="44"/>
      <c r="D30" s="44"/>
      <c r="E30" s="88"/>
      <c r="F30" s="89"/>
      <c r="G30" s="88"/>
      <c r="H30" s="44"/>
      <c r="I30" s="43"/>
      <c r="J30" s="43"/>
    </row>
    <row r="31" spans="1:12" ht="15.75" hidden="1" x14ac:dyDescent="0.25">
      <c r="C31" s="44"/>
      <c r="D31" s="44"/>
      <c r="E31" s="88"/>
      <c r="F31" s="89"/>
      <c r="G31" s="88"/>
      <c r="H31" s="44"/>
      <c r="I31" s="43"/>
      <c r="J31" s="43"/>
    </row>
    <row r="32" spans="1:12" ht="15.75" hidden="1" x14ac:dyDescent="0.25">
      <c r="C32" s="44"/>
      <c r="D32" s="44"/>
      <c r="E32" s="88"/>
      <c r="F32" s="89"/>
      <c r="G32" s="88"/>
      <c r="H32" s="44"/>
      <c r="I32" s="43"/>
      <c r="J32" s="43"/>
    </row>
    <row r="33" spans="3:10" ht="15.75" hidden="1" x14ac:dyDescent="0.25">
      <c r="C33" s="44"/>
      <c r="D33" s="44"/>
      <c r="E33" s="88"/>
      <c r="F33" s="89"/>
      <c r="G33" s="88"/>
      <c r="H33" s="44"/>
      <c r="I33" s="43"/>
      <c r="J33" s="43"/>
    </row>
    <row r="34" spans="3:10" ht="15.75" hidden="1" x14ac:dyDescent="0.25">
      <c r="C34" s="44"/>
      <c r="D34" s="44"/>
      <c r="E34" s="88"/>
      <c r="F34" s="89"/>
      <c r="G34" s="88"/>
      <c r="H34" s="44"/>
      <c r="I34" s="43"/>
      <c r="J34" s="43"/>
    </row>
    <row r="35" spans="3:10" ht="15.75" hidden="1" x14ac:dyDescent="0.25">
      <c r="C35" s="44"/>
      <c r="D35" s="44"/>
      <c r="E35" s="88"/>
      <c r="F35" s="89"/>
      <c r="G35" s="88"/>
      <c r="H35" s="44"/>
      <c r="I35" s="43"/>
      <c r="J35" s="43"/>
    </row>
    <row r="36" spans="3:10" ht="15.75" hidden="1" x14ac:dyDescent="0.25">
      <c r="C36" s="44"/>
      <c r="D36" s="44"/>
      <c r="E36" s="88"/>
      <c r="F36" s="89"/>
      <c r="G36" s="88"/>
      <c r="H36" s="44"/>
      <c r="I36" s="43"/>
      <c r="J36" s="43"/>
    </row>
    <row r="37" spans="3:10" ht="15.75" hidden="1" x14ac:dyDescent="0.25">
      <c r="C37" s="44"/>
      <c r="D37" s="44"/>
      <c r="E37" s="88"/>
      <c r="F37" s="89"/>
      <c r="G37" s="88"/>
      <c r="H37" s="44"/>
      <c r="I37" s="43"/>
      <c r="J37" s="43"/>
    </row>
    <row r="38" spans="3:10" ht="15.75" hidden="1" x14ac:dyDescent="0.25">
      <c r="C38" s="44"/>
      <c r="D38" s="44"/>
      <c r="E38" s="88"/>
      <c r="F38" s="89"/>
      <c r="G38" s="88"/>
      <c r="H38" s="44"/>
      <c r="I38" s="43"/>
      <c r="J38" s="43"/>
    </row>
    <row r="39" spans="3:10" ht="15.75" hidden="1" x14ac:dyDescent="0.25">
      <c r="C39" s="44"/>
      <c r="D39" s="44"/>
      <c r="E39" s="88"/>
      <c r="F39" s="89"/>
      <c r="G39" s="88"/>
      <c r="H39" s="44"/>
      <c r="I39" s="43"/>
      <c r="J39" s="43"/>
    </row>
    <row r="40" spans="3:10" ht="15.75" x14ac:dyDescent="0.25">
      <c r="C40" s="44"/>
      <c r="D40" s="44"/>
      <c r="E40" s="88"/>
      <c r="F40" s="89"/>
      <c r="G40" s="88"/>
      <c r="H40" s="44"/>
      <c r="I40" s="43"/>
      <c r="J40" s="43"/>
    </row>
    <row r="41" spans="3:10" ht="15.75" x14ac:dyDescent="0.25">
      <c r="C41" s="44"/>
      <c r="D41" s="44"/>
      <c r="E41" s="88"/>
      <c r="F41" s="89"/>
      <c r="G41" s="88"/>
      <c r="H41" s="44"/>
      <c r="I41" s="43"/>
      <c r="J41" s="43"/>
    </row>
    <row r="42" spans="3:10" ht="15.75" x14ac:dyDescent="0.25">
      <c r="C42" s="44"/>
      <c r="D42" s="44"/>
      <c r="E42" s="88"/>
      <c r="F42" s="89"/>
      <c r="G42" s="88"/>
      <c r="H42" s="44"/>
      <c r="I42" s="43"/>
      <c r="J42" s="43"/>
    </row>
    <row r="43" spans="3:10" ht="15.75" x14ac:dyDescent="0.25">
      <c r="C43" s="44"/>
      <c r="D43" s="44"/>
      <c r="E43" s="88"/>
      <c r="F43" s="89"/>
      <c r="G43" s="88"/>
      <c r="H43" s="44"/>
      <c r="I43" s="43"/>
      <c r="J43" s="43"/>
    </row>
    <row r="44" spans="3:10" ht="15.75" x14ac:dyDescent="0.25">
      <c r="C44" s="44"/>
      <c r="D44" s="44"/>
      <c r="E44" s="88"/>
      <c r="F44" s="89"/>
      <c r="G44" s="88"/>
      <c r="H44" s="44"/>
      <c r="I44" s="43"/>
      <c r="J44" s="43"/>
    </row>
    <row r="45" spans="3:10" x14ac:dyDescent="0.2">
      <c r="I45" s="43"/>
      <c r="J45" s="43"/>
    </row>
    <row r="46" spans="3:10" x14ac:dyDescent="0.2">
      <c r="E46" s="91" t="s">
        <v>4</v>
      </c>
      <c r="F46" s="91"/>
      <c r="G46" s="91"/>
      <c r="H46" s="56"/>
    </row>
    <row r="47" spans="3:10" x14ac:dyDescent="0.2">
      <c r="E47" s="91"/>
      <c r="F47" s="91"/>
      <c r="G47" s="91"/>
      <c r="H47" s="56"/>
    </row>
    <row r="48" spans="3:10" ht="13.5" thickBot="1" x14ac:dyDescent="0.25">
      <c r="E48" s="91"/>
      <c r="F48" s="91"/>
      <c r="G48" s="91"/>
      <c r="H48" s="56"/>
    </row>
    <row r="49" spans="2:10" x14ac:dyDescent="0.2">
      <c r="B49" s="154"/>
      <c r="C49" s="155" t="s">
        <v>0</v>
      </c>
      <c r="D49" s="156" t="s">
        <v>7</v>
      </c>
      <c r="E49" s="231" t="s">
        <v>10</v>
      </c>
      <c r="F49" s="232"/>
      <c r="G49" s="233"/>
      <c r="H49" s="179"/>
      <c r="I49" s="254" t="s">
        <v>68</v>
      </c>
    </row>
    <row r="50" spans="2:10" x14ac:dyDescent="0.2">
      <c r="B50" s="157"/>
      <c r="C50" s="32" t="s">
        <v>6</v>
      </c>
      <c r="D50" s="36" t="s">
        <v>8</v>
      </c>
      <c r="E50" s="234" t="s">
        <v>9</v>
      </c>
      <c r="F50" s="235"/>
      <c r="G50" s="236"/>
      <c r="H50" s="180" t="s">
        <v>15</v>
      </c>
      <c r="I50" s="255"/>
    </row>
    <row r="51" spans="2:10" x14ac:dyDescent="0.2">
      <c r="B51" s="149"/>
      <c r="C51" s="35"/>
      <c r="D51" s="37"/>
      <c r="E51" s="174" t="s">
        <v>11</v>
      </c>
      <c r="F51" s="173" t="s">
        <v>12</v>
      </c>
      <c r="G51" s="174" t="s">
        <v>13</v>
      </c>
      <c r="H51" s="181"/>
      <c r="I51" s="255"/>
      <c r="J51" s="16"/>
    </row>
    <row r="52" spans="2:10" ht="13.5" thickBot="1" x14ac:dyDescent="0.25">
      <c r="B52" s="140"/>
      <c r="C52" s="160">
        <v>2</v>
      </c>
      <c r="D52" s="161">
        <v>3</v>
      </c>
      <c r="E52" s="147">
        <v>4</v>
      </c>
      <c r="F52" s="147">
        <v>5</v>
      </c>
      <c r="G52" s="148">
        <v>6</v>
      </c>
      <c r="H52" s="160">
        <v>7</v>
      </c>
      <c r="I52" s="256"/>
      <c r="J52" s="33"/>
    </row>
    <row r="53" spans="2:10" ht="15" x14ac:dyDescent="0.25">
      <c r="B53" s="159"/>
      <c r="C53" s="142" t="s">
        <v>14</v>
      </c>
      <c r="D53" s="142"/>
      <c r="E53" s="163"/>
      <c r="F53" s="163"/>
      <c r="G53" s="104"/>
      <c r="H53" s="182"/>
      <c r="I53" s="144"/>
      <c r="J53" s="8"/>
    </row>
    <row r="54" spans="2:10" ht="15.75" x14ac:dyDescent="0.2">
      <c r="B54" s="126" t="s">
        <v>70</v>
      </c>
      <c r="C54" s="51" t="s">
        <v>71</v>
      </c>
      <c r="D54" s="50" t="s">
        <v>72</v>
      </c>
      <c r="E54" s="106">
        <v>13.58</v>
      </c>
      <c r="F54" s="106">
        <v>11.17</v>
      </c>
      <c r="G54" s="106">
        <v>14.48</v>
      </c>
      <c r="H54" s="207">
        <v>223.25</v>
      </c>
      <c r="I54" s="199">
        <v>45.26</v>
      </c>
      <c r="J54" s="18"/>
    </row>
    <row r="55" spans="2:10" s="3" customFormat="1" ht="15.75" x14ac:dyDescent="0.2">
      <c r="B55" s="126" t="s">
        <v>84</v>
      </c>
      <c r="C55" s="51" t="s">
        <v>83</v>
      </c>
      <c r="D55" s="50">
        <v>150</v>
      </c>
      <c r="E55" s="94">
        <v>8.6</v>
      </c>
      <c r="F55" s="94">
        <v>6.08</v>
      </c>
      <c r="G55" s="94">
        <v>38.64</v>
      </c>
      <c r="H55" s="208">
        <v>243.75</v>
      </c>
      <c r="I55" s="199">
        <v>15.45</v>
      </c>
      <c r="J55" s="18"/>
    </row>
    <row r="56" spans="2:10" s="3" customFormat="1" ht="15.75" x14ac:dyDescent="0.2">
      <c r="B56" s="126" t="s">
        <v>54</v>
      </c>
      <c r="C56" s="49" t="s">
        <v>64</v>
      </c>
      <c r="D56" s="50">
        <v>30</v>
      </c>
      <c r="E56" s="94">
        <v>0.21</v>
      </c>
      <c r="F56" s="94">
        <v>0.03</v>
      </c>
      <c r="G56" s="94">
        <v>0.56999999999999995</v>
      </c>
      <c r="H56" s="208">
        <v>3.6</v>
      </c>
      <c r="I56" s="200">
        <v>5.69</v>
      </c>
      <c r="J56" s="18"/>
    </row>
    <row r="57" spans="2:10" s="3" customFormat="1" ht="15.75" x14ac:dyDescent="0.25">
      <c r="B57" s="124" t="s">
        <v>63</v>
      </c>
      <c r="C57" s="51" t="s">
        <v>24</v>
      </c>
      <c r="D57" s="171">
        <v>60</v>
      </c>
      <c r="E57" s="95">
        <v>4.74</v>
      </c>
      <c r="F57" s="95">
        <v>0.6</v>
      </c>
      <c r="G57" s="95">
        <v>28.98</v>
      </c>
      <c r="H57" s="209">
        <v>140.97999999999999</v>
      </c>
      <c r="I57" s="199">
        <v>6</v>
      </c>
      <c r="J57" s="18"/>
    </row>
    <row r="58" spans="2:10" ht="15.75" x14ac:dyDescent="0.2">
      <c r="B58" s="126" t="s">
        <v>59</v>
      </c>
      <c r="C58" s="51" t="s">
        <v>48</v>
      </c>
      <c r="D58" s="50" t="s">
        <v>26</v>
      </c>
      <c r="E58" s="94">
        <v>7.0000000000000007E-2</v>
      </c>
      <c r="F58" s="94">
        <v>0.02</v>
      </c>
      <c r="G58" s="94">
        <v>15</v>
      </c>
      <c r="H58" s="208">
        <v>60</v>
      </c>
      <c r="I58" s="199">
        <v>1.9</v>
      </c>
      <c r="J58" s="18"/>
    </row>
    <row r="59" spans="2:10" ht="15.75" x14ac:dyDescent="0.2">
      <c r="B59" s="124"/>
      <c r="C59" s="52" t="s">
        <v>25</v>
      </c>
      <c r="D59" s="38">
        <v>545</v>
      </c>
      <c r="E59" s="96">
        <f>SUM(E54:E58)</f>
        <v>27.200000000000003</v>
      </c>
      <c r="F59" s="96">
        <f t="shared" ref="F59:G59" si="0">SUM(F54:F58)</f>
        <v>17.900000000000002</v>
      </c>
      <c r="G59" s="96">
        <f t="shared" si="0"/>
        <v>97.67</v>
      </c>
      <c r="H59" s="96">
        <f>SUM(H54:H58)</f>
        <v>671.58</v>
      </c>
      <c r="I59" s="21">
        <f>SUM(I54:I58)</f>
        <v>74.3</v>
      </c>
      <c r="J59" s="18"/>
    </row>
    <row r="60" spans="2:10" ht="15.75" x14ac:dyDescent="0.25">
      <c r="B60" s="126"/>
      <c r="C60" s="132" t="s">
        <v>33</v>
      </c>
      <c r="D60" s="46">
        <v>500</v>
      </c>
      <c r="E60" s="97" t="s">
        <v>34</v>
      </c>
      <c r="F60" s="97" t="s">
        <v>35</v>
      </c>
      <c r="G60" s="97" t="s">
        <v>36</v>
      </c>
      <c r="H60" s="185" t="s">
        <v>37</v>
      </c>
      <c r="I60" s="196"/>
      <c r="J60" s="14"/>
    </row>
    <row r="61" spans="2:10" ht="14.25" customHeight="1" x14ac:dyDescent="0.25">
      <c r="B61" s="125"/>
      <c r="C61" s="61"/>
      <c r="D61" s="12"/>
      <c r="E61" s="98"/>
      <c r="F61" s="98"/>
      <c r="G61" s="98"/>
      <c r="H61" s="17"/>
      <c r="I61" s="17"/>
      <c r="J61" s="18"/>
    </row>
    <row r="62" spans="2:10" ht="4.5" hidden="1" customHeight="1" x14ac:dyDescent="0.25">
      <c r="B62" s="125"/>
      <c r="C62" s="27"/>
      <c r="D62" s="12"/>
      <c r="E62" s="98"/>
      <c r="F62" s="98"/>
      <c r="G62" s="98"/>
      <c r="H62" s="17"/>
      <c r="I62" s="17"/>
      <c r="J62" s="18"/>
    </row>
    <row r="63" spans="2:10" ht="15.75" hidden="1" customHeight="1" x14ac:dyDescent="0.2">
      <c r="B63" s="25"/>
      <c r="C63" s="62"/>
      <c r="D63" s="25"/>
      <c r="E63" s="99"/>
      <c r="F63" s="99"/>
      <c r="G63" s="99"/>
      <c r="H63" s="29"/>
      <c r="I63" s="25"/>
      <c r="J63" s="18"/>
    </row>
    <row r="64" spans="2:10" ht="16.5" hidden="1" customHeight="1" thickBot="1" x14ac:dyDescent="0.25">
      <c r="B64" s="125"/>
      <c r="C64" s="28"/>
      <c r="D64" s="25"/>
      <c r="E64" s="99"/>
      <c r="F64" s="99"/>
      <c r="G64" s="99"/>
      <c r="H64" s="29"/>
      <c r="I64" s="25"/>
      <c r="J64" s="18"/>
    </row>
    <row r="65" spans="2:10" s="3" customFormat="1" ht="15.75" hidden="1" x14ac:dyDescent="0.2">
      <c r="B65" s="125"/>
      <c r="C65" s="28"/>
      <c r="D65" s="25"/>
      <c r="E65" s="99"/>
      <c r="F65" s="99"/>
      <c r="G65" s="99"/>
      <c r="H65" s="29"/>
      <c r="I65" s="25"/>
      <c r="J65" s="18"/>
    </row>
    <row r="66" spans="2:10" s="3" customFormat="1" ht="15.75" hidden="1" x14ac:dyDescent="0.2">
      <c r="B66" s="125"/>
      <c r="C66" s="28"/>
      <c r="D66" s="25"/>
      <c r="E66" s="99"/>
      <c r="F66" s="99"/>
      <c r="G66" s="99"/>
      <c r="H66" s="29"/>
      <c r="I66" s="25"/>
      <c r="J66" s="18"/>
    </row>
    <row r="67" spans="2:10" ht="15.75" hidden="1" x14ac:dyDescent="0.2">
      <c r="B67" s="125"/>
      <c r="C67" s="28"/>
      <c r="D67" s="25"/>
      <c r="E67" s="99"/>
      <c r="F67" s="99"/>
      <c r="G67" s="99"/>
      <c r="H67" s="29"/>
      <c r="I67" s="25"/>
      <c r="J67" s="18"/>
    </row>
    <row r="68" spans="2:10" ht="15.75" hidden="1" x14ac:dyDescent="0.2">
      <c r="B68" s="125"/>
      <c r="C68" s="28"/>
      <c r="D68" s="25"/>
      <c r="E68" s="99"/>
      <c r="F68" s="99"/>
      <c r="G68" s="99"/>
      <c r="H68" s="29"/>
      <c r="I68" s="25"/>
      <c r="J68" s="18"/>
    </row>
    <row r="69" spans="2:10" s="3" customFormat="1" ht="15.75" hidden="1" x14ac:dyDescent="0.2">
      <c r="B69" s="125"/>
      <c r="C69" s="28"/>
      <c r="D69" s="25"/>
      <c r="E69" s="99"/>
      <c r="F69" s="99"/>
      <c r="G69" s="99"/>
      <c r="H69" s="29"/>
      <c r="I69" s="25"/>
      <c r="J69" s="18"/>
    </row>
    <row r="70" spans="2:10" s="3" customFormat="1" ht="15.75" hidden="1" x14ac:dyDescent="0.2">
      <c r="B70" s="125"/>
      <c r="C70" s="28"/>
      <c r="D70" s="25"/>
      <c r="E70" s="99"/>
      <c r="F70" s="99"/>
      <c r="G70" s="99"/>
      <c r="H70" s="29"/>
      <c r="I70" s="25"/>
      <c r="J70" s="18"/>
    </row>
    <row r="71" spans="2:10" ht="15.75" hidden="1" x14ac:dyDescent="0.25">
      <c r="B71" s="33"/>
      <c r="C71" s="64"/>
      <c r="D71" s="65"/>
      <c r="E71" s="100"/>
      <c r="F71" s="100"/>
      <c r="G71" s="100"/>
      <c r="H71" s="66"/>
      <c r="I71" s="25"/>
      <c r="J71" s="14"/>
    </row>
    <row r="72" spans="2:10" ht="15.75" hidden="1" x14ac:dyDescent="0.25">
      <c r="B72" s="125"/>
      <c r="C72" s="67"/>
      <c r="D72" s="68"/>
      <c r="E72" s="101"/>
      <c r="F72" s="101"/>
      <c r="G72" s="101"/>
      <c r="H72" s="69"/>
      <c r="I72" s="17"/>
      <c r="J72" s="18"/>
    </row>
    <row r="73" spans="2:10" ht="15" hidden="1" x14ac:dyDescent="0.25">
      <c r="B73" s="125"/>
      <c r="C73" s="70"/>
      <c r="D73" s="12"/>
      <c r="E73" s="98"/>
      <c r="F73" s="98"/>
      <c r="G73" s="98"/>
      <c r="H73" s="17"/>
      <c r="I73" s="17"/>
      <c r="J73" s="18"/>
    </row>
    <row r="74" spans="2:10" ht="15" hidden="1" x14ac:dyDescent="0.25">
      <c r="B74" s="125"/>
      <c r="C74" s="27"/>
      <c r="D74" s="12"/>
      <c r="E74" s="102"/>
      <c r="F74" s="102"/>
      <c r="G74" s="102"/>
      <c r="H74" s="14"/>
      <c r="I74" s="14"/>
      <c r="J74" s="14"/>
    </row>
    <row r="75" spans="2:10" ht="15" hidden="1" x14ac:dyDescent="0.25">
      <c r="B75" s="125"/>
      <c r="C75" s="11"/>
      <c r="D75" s="12"/>
      <c r="E75" s="102"/>
      <c r="F75" s="102"/>
      <c r="G75" s="102"/>
      <c r="H75" s="14"/>
      <c r="I75" s="14"/>
      <c r="J75" s="14"/>
    </row>
    <row r="76" spans="2:10" ht="39" hidden="1" customHeight="1" x14ac:dyDescent="0.25">
      <c r="B76" s="125"/>
      <c r="C76" s="11"/>
      <c r="D76" s="12"/>
      <c r="E76" s="102"/>
      <c r="F76" s="102"/>
      <c r="G76" s="102"/>
      <c r="H76" s="14"/>
      <c r="I76" s="14"/>
      <c r="J76" s="14"/>
    </row>
    <row r="77" spans="2:10" ht="15" hidden="1" x14ac:dyDescent="0.25">
      <c r="B77" s="125"/>
      <c r="C77" s="11"/>
      <c r="D77" s="12"/>
      <c r="E77" s="102"/>
      <c r="F77" s="102"/>
      <c r="G77" s="102"/>
      <c r="H77" s="14"/>
      <c r="I77" s="14"/>
      <c r="J77" s="14"/>
    </row>
    <row r="78" spans="2:10" ht="15" hidden="1" x14ac:dyDescent="0.25">
      <c r="B78" s="125"/>
      <c r="C78" s="11"/>
      <c r="D78" s="12"/>
      <c r="E78" s="102"/>
      <c r="F78" s="102"/>
      <c r="G78" s="102"/>
      <c r="H78" s="14"/>
      <c r="I78" s="14"/>
      <c r="J78" s="14"/>
    </row>
    <row r="79" spans="2:10" ht="15" hidden="1" x14ac:dyDescent="0.25">
      <c r="B79" s="125"/>
      <c r="C79" s="11"/>
      <c r="D79" s="12"/>
      <c r="E79" s="102"/>
      <c r="F79" s="102"/>
      <c r="G79" s="102"/>
      <c r="H79" s="14"/>
      <c r="I79" s="14"/>
      <c r="J79" s="14"/>
    </row>
    <row r="80" spans="2:10" ht="15" hidden="1" x14ac:dyDescent="0.25">
      <c r="B80" s="125"/>
      <c r="C80" s="11"/>
      <c r="D80" s="12"/>
      <c r="E80" s="102"/>
      <c r="F80" s="102"/>
      <c r="G80" s="102"/>
      <c r="H80" s="14"/>
      <c r="I80" s="14"/>
      <c r="J80" s="14"/>
    </row>
    <row r="81" spans="2:10" ht="15" hidden="1" x14ac:dyDescent="0.25">
      <c r="B81" s="125"/>
      <c r="C81" s="11"/>
      <c r="D81" s="12"/>
      <c r="E81" s="102"/>
      <c r="F81" s="102"/>
      <c r="G81" s="102"/>
      <c r="H81" s="14"/>
      <c r="I81" s="14"/>
      <c r="J81" s="14"/>
    </row>
    <row r="82" spans="2:10" ht="15" hidden="1" x14ac:dyDescent="0.25">
      <c r="B82" s="125"/>
      <c r="C82" s="11"/>
      <c r="D82" s="12"/>
      <c r="E82" s="102"/>
      <c r="F82" s="102"/>
      <c r="G82" s="102"/>
      <c r="H82" s="14"/>
      <c r="I82" s="14"/>
      <c r="J82" s="14"/>
    </row>
    <row r="83" spans="2:10" ht="15" hidden="1" x14ac:dyDescent="0.25">
      <c r="B83" s="125"/>
      <c r="C83" s="11"/>
      <c r="D83" s="12"/>
      <c r="E83" s="102"/>
      <c r="F83" s="102"/>
      <c r="G83" s="102"/>
      <c r="H83" s="14"/>
      <c r="I83" s="14"/>
      <c r="J83" s="14"/>
    </row>
    <row r="84" spans="2:10" ht="15" x14ac:dyDescent="0.25">
      <c r="C84" s="11"/>
      <c r="D84" s="12"/>
      <c r="E84" s="98"/>
      <c r="F84" s="98"/>
      <c r="G84" s="98"/>
      <c r="H84" s="7"/>
      <c r="I84" s="6"/>
      <c r="J84" s="8"/>
    </row>
    <row r="85" spans="2:10" x14ac:dyDescent="0.2">
      <c r="E85" s="238" t="s">
        <v>1</v>
      </c>
      <c r="F85" s="238"/>
      <c r="G85" s="238"/>
      <c r="H85" s="238"/>
      <c r="I85" s="178"/>
    </row>
    <row r="86" spans="2:10" ht="13.5" thickBot="1" x14ac:dyDescent="0.25">
      <c r="E86" s="249"/>
      <c r="F86" s="249"/>
      <c r="G86" s="249"/>
      <c r="H86" s="249"/>
      <c r="I86" s="178"/>
    </row>
    <row r="87" spans="2:10" x14ac:dyDescent="0.2">
      <c r="B87" s="154"/>
      <c r="C87" s="155" t="s">
        <v>0</v>
      </c>
      <c r="D87" s="156" t="s">
        <v>7</v>
      </c>
      <c r="E87" s="231" t="s">
        <v>10</v>
      </c>
      <c r="F87" s="232"/>
      <c r="G87" s="233"/>
      <c r="H87" s="179"/>
      <c r="I87" s="254" t="s">
        <v>68</v>
      </c>
    </row>
    <row r="88" spans="2:10" x14ac:dyDescent="0.2">
      <c r="B88" s="157"/>
      <c r="C88" s="32" t="s">
        <v>6</v>
      </c>
      <c r="D88" s="36" t="s">
        <v>8</v>
      </c>
      <c r="E88" s="234" t="s">
        <v>9</v>
      </c>
      <c r="F88" s="235"/>
      <c r="G88" s="236"/>
      <c r="H88" s="180" t="s">
        <v>15</v>
      </c>
      <c r="I88" s="255"/>
    </row>
    <row r="89" spans="2:10" x14ac:dyDescent="0.2">
      <c r="B89" s="149"/>
      <c r="C89" s="35"/>
      <c r="D89" s="37"/>
      <c r="E89" s="174" t="s">
        <v>11</v>
      </c>
      <c r="F89" s="173" t="s">
        <v>12</v>
      </c>
      <c r="G89" s="174" t="s">
        <v>13</v>
      </c>
      <c r="H89" s="181"/>
      <c r="I89" s="255"/>
      <c r="J89" s="16"/>
    </row>
    <row r="90" spans="2:10" ht="13.5" thickBot="1" x14ac:dyDescent="0.25">
      <c r="B90" s="140"/>
      <c r="C90" s="146">
        <v>2</v>
      </c>
      <c r="D90" s="146">
        <v>3</v>
      </c>
      <c r="E90" s="147">
        <v>4</v>
      </c>
      <c r="F90" s="147">
        <v>5</v>
      </c>
      <c r="G90" s="148">
        <v>6</v>
      </c>
      <c r="H90" s="160">
        <v>7</v>
      </c>
      <c r="I90" s="256"/>
      <c r="J90" s="33"/>
    </row>
    <row r="91" spans="2:10" ht="15" x14ac:dyDescent="0.25">
      <c r="B91" s="133"/>
      <c r="C91" s="142"/>
      <c r="D91" s="143"/>
      <c r="E91" s="103"/>
      <c r="F91" s="103"/>
      <c r="G91" s="104"/>
      <c r="H91" s="182"/>
      <c r="I91" s="10"/>
      <c r="J91" s="8"/>
    </row>
    <row r="92" spans="2:10" ht="15" x14ac:dyDescent="0.25">
      <c r="B92" s="126"/>
      <c r="C92" s="59" t="s">
        <v>14</v>
      </c>
      <c r="D92" s="53"/>
      <c r="E92" s="105"/>
      <c r="F92" s="105"/>
      <c r="G92" s="92"/>
      <c r="H92" s="186"/>
      <c r="I92" s="10"/>
      <c r="J92" s="8"/>
    </row>
    <row r="93" spans="2:10" s="3" customFormat="1" ht="23.25" customHeight="1" x14ac:dyDescent="0.2">
      <c r="B93" s="124" t="s">
        <v>51</v>
      </c>
      <c r="C93" s="51" t="s">
        <v>86</v>
      </c>
      <c r="D93" s="57">
        <v>60</v>
      </c>
      <c r="E93" s="93">
        <v>6.66</v>
      </c>
      <c r="F93" s="93">
        <v>18.66</v>
      </c>
      <c r="G93" s="93">
        <v>0.24</v>
      </c>
      <c r="H93" s="183">
        <v>196.8</v>
      </c>
      <c r="I93" s="50">
        <v>36.76</v>
      </c>
      <c r="J93" s="18"/>
    </row>
    <row r="94" spans="2:10" s="3" customFormat="1" ht="15.75" customHeight="1" x14ac:dyDescent="0.2">
      <c r="B94" s="124" t="s">
        <v>52</v>
      </c>
      <c r="C94" s="51" t="s">
        <v>42</v>
      </c>
      <c r="D94" s="57">
        <v>150</v>
      </c>
      <c r="E94" s="93">
        <v>3.15</v>
      </c>
      <c r="F94" s="93">
        <v>8.25</v>
      </c>
      <c r="G94" s="94">
        <v>21.75</v>
      </c>
      <c r="H94" s="212">
        <v>195.75</v>
      </c>
      <c r="I94" s="50">
        <v>19.45</v>
      </c>
      <c r="J94" s="18"/>
    </row>
    <row r="95" spans="2:10" ht="15.75" x14ac:dyDescent="0.2">
      <c r="B95" s="126" t="s">
        <v>65</v>
      </c>
      <c r="C95" s="51" t="s">
        <v>49</v>
      </c>
      <c r="D95" s="50">
        <v>30</v>
      </c>
      <c r="E95" s="94">
        <v>0.36</v>
      </c>
      <c r="F95" s="94">
        <v>1.41</v>
      </c>
      <c r="G95" s="94">
        <v>2.3199999999999998</v>
      </c>
      <c r="H95" s="183">
        <v>23.4</v>
      </c>
      <c r="I95" s="50">
        <v>7.95</v>
      </c>
      <c r="J95" s="18"/>
    </row>
    <row r="96" spans="2:10" ht="15.75" x14ac:dyDescent="0.25">
      <c r="B96" s="124" t="s">
        <v>63</v>
      </c>
      <c r="C96" s="51" t="s">
        <v>24</v>
      </c>
      <c r="D96" s="171">
        <v>60</v>
      </c>
      <c r="E96" s="95">
        <v>4.74</v>
      </c>
      <c r="F96" s="95">
        <v>0.6</v>
      </c>
      <c r="G96" s="95">
        <v>28.98</v>
      </c>
      <c r="H96" s="184">
        <v>140.97999999999999</v>
      </c>
      <c r="I96" s="50">
        <v>6</v>
      </c>
      <c r="J96" s="8"/>
    </row>
    <row r="97" spans="2:10" s="3" customFormat="1" ht="15.75" x14ac:dyDescent="0.2">
      <c r="B97" s="124" t="s">
        <v>53</v>
      </c>
      <c r="C97" s="51" t="s">
        <v>38</v>
      </c>
      <c r="D97" s="50" t="s">
        <v>95</v>
      </c>
      <c r="E97" s="94">
        <v>0.13</v>
      </c>
      <c r="F97" s="94">
        <v>0.02</v>
      </c>
      <c r="G97" s="94">
        <v>15.2</v>
      </c>
      <c r="H97" s="183">
        <v>62</v>
      </c>
      <c r="I97" s="50">
        <v>4.1399999999999997</v>
      </c>
      <c r="J97" s="18"/>
    </row>
    <row r="98" spans="2:10" ht="15.75" x14ac:dyDescent="0.2">
      <c r="B98" s="126"/>
      <c r="C98" s="52" t="s">
        <v>25</v>
      </c>
      <c r="D98" s="39">
        <v>522</v>
      </c>
      <c r="E98" s="96">
        <f>SUM(E93:E97)</f>
        <v>15.040000000000001</v>
      </c>
      <c r="F98" s="96">
        <f>SUM(F93:F97)</f>
        <v>28.94</v>
      </c>
      <c r="G98" s="96">
        <f>SUM(G93:G97)</f>
        <v>68.489999999999995</v>
      </c>
      <c r="H98" s="96">
        <f>SUM(H93:H97)</f>
        <v>618.92999999999995</v>
      </c>
      <c r="I98" s="201">
        <f>SUM(I93:I97)</f>
        <v>74.3</v>
      </c>
      <c r="J98" s="18"/>
    </row>
    <row r="99" spans="2:10" ht="15.75" x14ac:dyDescent="0.25">
      <c r="B99" s="126"/>
      <c r="C99" s="134" t="s">
        <v>33</v>
      </c>
      <c r="D99" s="135">
        <v>500</v>
      </c>
      <c r="E99" s="136" t="s">
        <v>34</v>
      </c>
      <c r="F99" s="136" t="s">
        <v>35</v>
      </c>
      <c r="G99" s="136" t="s">
        <v>36</v>
      </c>
      <c r="H99" s="187" t="s">
        <v>37</v>
      </c>
      <c r="I99" s="197"/>
      <c r="J99" s="18"/>
    </row>
    <row r="100" spans="2:10" ht="12.75" customHeight="1" x14ac:dyDescent="0.25">
      <c r="B100" s="125"/>
      <c r="C100" s="12"/>
      <c r="D100" s="5"/>
      <c r="E100" s="98"/>
      <c r="F100" s="98"/>
      <c r="G100" s="98"/>
      <c r="H100" s="17"/>
      <c r="I100" s="17"/>
      <c r="J100" s="18"/>
    </row>
    <row r="101" spans="2:10" ht="15.75" hidden="1" customHeight="1" x14ac:dyDescent="0.2">
      <c r="B101" s="25"/>
      <c r="C101" s="62"/>
      <c r="D101" s="25"/>
      <c r="E101" s="99"/>
      <c r="F101" s="99"/>
      <c r="G101" s="99"/>
      <c r="H101" s="29"/>
      <c r="I101" s="25"/>
      <c r="J101" s="18"/>
    </row>
    <row r="102" spans="2:10" ht="15.75" hidden="1" customHeight="1" x14ac:dyDescent="0.2">
      <c r="B102" s="125"/>
      <c r="C102" s="28"/>
      <c r="D102" s="25"/>
      <c r="E102" s="99"/>
      <c r="F102" s="99"/>
      <c r="G102" s="99"/>
      <c r="H102" s="29"/>
      <c r="I102" s="25"/>
      <c r="J102" s="18"/>
    </row>
    <row r="103" spans="2:10" ht="16.5" hidden="1" customHeight="1" thickBot="1" x14ac:dyDescent="0.3">
      <c r="B103" s="127"/>
      <c r="C103" s="71"/>
      <c r="D103" s="72"/>
      <c r="E103" s="107"/>
      <c r="F103" s="107"/>
      <c r="G103" s="107"/>
      <c r="H103" s="188"/>
      <c r="I103" s="25"/>
      <c r="J103" s="18"/>
    </row>
    <row r="104" spans="2:10" ht="15.75" hidden="1" x14ac:dyDescent="0.25">
      <c r="B104" s="128"/>
      <c r="C104" s="73"/>
      <c r="D104" s="74"/>
      <c r="E104" s="108"/>
      <c r="F104" s="108"/>
      <c r="G104" s="108"/>
      <c r="H104" s="74"/>
      <c r="I104" s="25"/>
      <c r="J104" s="18"/>
    </row>
    <row r="105" spans="2:10" ht="15.75" hidden="1" x14ac:dyDescent="0.2">
      <c r="B105" s="125"/>
      <c r="C105" s="28"/>
      <c r="D105" s="25"/>
      <c r="E105" s="99"/>
      <c r="F105" s="99"/>
      <c r="G105" s="99"/>
      <c r="H105" s="29"/>
      <c r="I105" s="25"/>
      <c r="J105" s="18"/>
    </row>
    <row r="106" spans="2:10" s="3" customFormat="1" ht="15.75" hidden="1" x14ac:dyDescent="0.2">
      <c r="B106" s="125"/>
      <c r="C106" s="28"/>
      <c r="D106" s="25"/>
      <c r="E106" s="99"/>
      <c r="F106" s="99"/>
      <c r="G106" s="99"/>
      <c r="H106" s="29"/>
      <c r="I106" s="25"/>
      <c r="J106" s="18"/>
    </row>
    <row r="107" spans="2:10" s="3" customFormat="1" ht="15.75" hidden="1" x14ac:dyDescent="0.25">
      <c r="B107" s="125"/>
      <c r="C107" s="28"/>
      <c r="D107" s="25"/>
      <c r="E107" s="99"/>
      <c r="F107" s="99"/>
      <c r="G107" s="99"/>
      <c r="H107" s="29"/>
      <c r="I107" s="25"/>
      <c r="J107" s="14"/>
    </row>
    <row r="108" spans="2:10" ht="15.75" hidden="1" x14ac:dyDescent="0.2">
      <c r="B108" s="125"/>
      <c r="C108" s="64"/>
      <c r="D108" s="65"/>
      <c r="E108" s="100"/>
      <c r="F108" s="100"/>
      <c r="G108" s="100"/>
      <c r="H108" s="66"/>
      <c r="I108" s="25"/>
      <c r="J108" s="18"/>
    </row>
    <row r="109" spans="2:10" ht="15" hidden="1" x14ac:dyDescent="0.25">
      <c r="B109" s="125"/>
      <c r="C109" s="75"/>
      <c r="D109" s="76"/>
      <c r="E109" s="98"/>
      <c r="F109" s="98"/>
      <c r="G109" s="98"/>
      <c r="H109" s="17"/>
      <c r="I109" s="17"/>
      <c r="J109" s="18"/>
    </row>
    <row r="110" spans="2:10" ht="15" hidden="1" x14ac:dyDescent="0.25">
      <c r="B110" s="125"/>
      <c r="C110" s="75"/>
      <c r="D110" s="76"/>
      <c r="E110" s="98"/>
      <c r="F110" s="98"/>
      <c r="G110" s="98"/>
      <c r="H110" s="17"/>
      <c r="I110" s="17"/>
      <c r="J110" s="18"/>
    </row>
    <row r="111" spans="2:10" ht="15" hidden="1" x14ac:dyDescent="0.25">
      <c r="B111" s="33"/>
      <c r="C111" s="77"/>
      <c r="D111" s="5"/>
      <c r="E111" s="102"/>
      <c r="F111" s="102"/>
      <c r="G111" s="102"/>
      <c r="H111" s="14"/>
      <c r="I111" s="14"/>
      <c r="J111" s="14"/>
    </row>
    <row r="112" spans="2:10" ht="15" hidden="1" x14ac:dyDescent="0.25">
      <c r="B112" s="125"/>
      <c r="C112" s="4"/>
      <c r="D112" s="5"/>
      <c r="E112" s="102"/>
      <c r="F112" s="102"/>
      <c r="G112" s="102"/>
      <c r="H112" s="14"/>
      <c r="I112" s="14"/>
      <c r="J112" s="14"/>
    </row>
    <row r="113" spans="2:10" ht="15" hidden="1" x14ac:dyDescent="0.25">
      <c r="B113" s="125"/>
      <c r="C113" s="4"/>
      <c r="D113" s="5"/>
      <c r="E113" s="102"/>
      <c r="F113" s="102"/>
      <c r="G113" s="102"/>
      <c r="H113" s="14"/>
      <c r="I113" s="14"/>
      <c r="J113" s="14"/>
    </row>
    <row r="114" spans="2:10" ht="15.75" hidden="1" x14ac:dyDescent="0.2">
      <c r="B114" s="125"/>
      <c r="C114" s="28"/>
      <c r="D114" s="25"/>
      <c r="E114" s="99"/>
      <c r="F114" s="99"/>
      <c r="G114" s="99"/>
      <c r="H114" s="29"/>
      <c r="I114" s="178"/>
      <c r="J114" s="34"/>
    </row>
    <row r="115" spans="2:10" ht="15" hidden="1" x14ac:dyDescent="0.25">
      <c r="B115" s="125"/>
      <c r="C115" s="4"/>
      <c r="D115" s="5"/>
      <c r="E115" s="102"/>
      <c r="F115" s="102"/>
      <c r="G115" s="102"/>
      <c r="H115" s="14"/>
      <c r="I115" s="14"/>
      <c r="J115" s="14"/>
    </row>
    <row r="116" spans="2:10" ht="15" hidden="1" x14ac:dyDescent="0.25">
      <c r="B116" s="125"/>
      <c r="C116" s="4"/>
      <c r="D116" s="5"/>
      <c r="E116" s="102"/>
      <c r="F116" s="102"/>
      <c r="G116" s="102"/>
      <c r="H116" s="14"/>
      <c r="I116" s="14"/>
      <c r="J116" s="14"/>
    </row>
    <row r="117" spans="2:10" ht="15" hidden="1" x14ac:dyDescent="0.25">
      <c r="B117" s="125"/>
      <c r="C117" s="4"/>
      <c r="D117" s="5"/>
      <c r="E117" s="102"/>
      <c r="F117" s="102"/>
      <c r="G117" s="102"/>
      <c r="H117" s="14"/>
      <c r="I117" s="14"/>
      <c r="J117" s="14"/>
    </row>
    <row r="118" spans="2:10" ht="15" hidden="1" x14ac:dyDescent="0.25">
      <c r="B118" s="125"/>
      <c r="C118" s="4"/>
      <c r="D118" s="5"/>
      <c r="E118" s="102"/>
      <c r="F118" s="102"/>
      <c r="G118" s="102"/>
      <c r="H118" s="14"/>
      <c r="I118" s="14"/>
      <c r="J118" s="14"/>
    </row>
    <row r="119" spans="2:10" ht="15" hidden="1" x14ac:dyDescent="0.25">
      <c r="B119" s="125"/>
      <c r="C119" s="4"/>
      <c r="D119" s="5"/>
      <c r="E119" s="102"/>
      <c r="F119" s="102"/>
      <c r="G119" s="102"/>
      <c r="H119" s="14"/>
      <c r="I119" s="14"/>
      <c r="J119" s="14"/>
    </row>
    <row r="120" spans="2:10" ht="15" hidden="1" x14ac:dyDescent="0.25">
      <c r="B120" s="125"/>
      <c r="C120" s="4"/>
      <c r="D120" s="5"/>
      <c r="E120" s="102"/>
      <c r="F120" s="102"/>
      <c r="G120" s="102"/>
      <c r="H120" s="14"/>
      <c r="I120" s="14"/>
      <c r="J120" s="14"/>
    </row>
    <row r="121" spans="2:10" ht="15" hidden="1" x14ac:dyDescent="0.25">
      <c r="B121" s="125"/>
      <c r="C121" s="4"/>
      <c r="D121" s="5"/>
      <c r="E121" s="102"/>
      <c r="F121" s="102"/>
      <c r="G121" s="102"/>
      <c r="H121" s="14"/>
      <c r="I121" s="14"/>
      <c r="J121" s="14"/>
    </row>
    <row r="122" spans="2:10" ht="15" hidden="1" x14ac:dyDescent="0.25">
      <c r="B122" s="125"/>
      <c r="C122" s="4"/>
      <c r="D122" s="5"/>
      <c r="E122" s="102"/>
      <c r="F122" s="102"/>
      <c r="G122" s="102"/>
      <c r="H122" s="14"/>
      <c r="I122" s="14"/>
      <c r="J122" s="14"/>
    </row>
    <row r="123" spans="2:10" ht="15" x14ac:dyDescent="0.25">
      <c r="B123" s="125"/>
      <c r="C123" s="4"/>
      <c r="D123" s="5"/>
      <c r="E123" s="102"/>
      <c r="F123" s="102"/>
      <c r="G123" s="102"/>
      <c r="H123" s="14"/>
      <c r="I123" s="14"/>
      <c r="J123" s="14"/>
    </row>
    <row r="124" spans="2:10" x14ac:dyDescent="0.2">
      <c r="E124" s="238" t="s">
        <v>2</v>
      </c>
      <c r="F124" s="250"/>
      <c r="G124" s="250"/>
      <c r="H124" s="250"/>
      <c r="I124" s="178"/>
    </row>
    <row r="125" spans="2:10" ht="13.5" thickBot="1" x14ac:dyDescent="0.25">
      <c r="E125" s="250"/>
      <c r="F125" s="250"/>
      <c r="G125" s="250"/>
      <c r="H125" s="250"/>
      <c r="I125" s="178"/>
    </row>
    <row r="126" spans="2:10" x14ac:dyDescent="0.2">
      <c r="B126" s="154"/>
      <c r="C126" s="139" t="s">
        <v>0</v>
      </c>
      <c r="D126" s="139" t="s">
        <v>7</v>
      </c>
      <c r="E126" s="251" t="s">
        <v>10</v>
      </c>
      <c r="F126" s="252"/>
      <c r="G126" s="253"/>
      <c r="H126" s="179"/>
      <c r="I126" s="254" t="s">
        <v>68</v>
      </c>
    </row>
    <row r="127" spans="2:10" x14ac:dyDescent="0.2">
      <c r="B127" s="145"/>
      <c r="C127" s="9" t="s">
        <v>18</v>
      </c>
      <c r="D127" s="9" t="s">
        <v>8</v>
      </c>
      <c r="E127" s="237" t="s">
        <v>9</v>
      </c>
      <c r="F127" s="237"/>
      <c r="G127" s="237"/>
      <c r="H127" s="189" t="s">
        <v>15</v>
      </c>
      <c r="I127" s="257"/>
    </row>
    <row r="128" spans="2:10" x14ac:dyDescent="0.2">
      <c r="B128" s="145"/>
      <c r="C128" s="9"/>
      <c r="D128" s="9"/>
      <c r="E128" s="174" t="s">
        <v>11</v>
      </c>
      <c r="F128" s="174" t="s">
        <v>12</v>
      </c>
      <c r="G128" s="174" t="s">
        <v>13</v>
      </c>
      <c r="H128" s="189"/>
      <c r="I128" s="257"/>
      <c r="J128" s="16"/>
    </row>
    <row r="129" spans="2:10" ht="13.5" thickBot="1" x14ac:dyDescent="0.25">
      <c r="B129" s="140"/>
      <c r="C129" s="146">
        <v>2</v>
      </c>
      <c r="D129" s="146">
        <v>3</v>
      </c>
      <c r="E129" s="147">
        <v>4</v>
      </c>
      <c r="F129" s="147">
        <v>5</v>
      </c>
      <c r="G129" s="148">
        <v>6</v>
      </c>
      <c r="H129" s="160">
        <v>7</v>
      </c>
      <c r="I129" s="258"/>
      <c r="J129" s="33"/>
    </row>
    <row r="130" spans="2:10" ht="15" x14ac:dyDescent="0.25">
      <c r="B130" s="133"/>
      <c r="C130" s="142" t="s">
        <v>14</v>
      </c>
      <c r="D130" s="143"/>
      <c r="E130" s="103"/>
      <c r="F130" s="103"/>
      <c r="G130" s="104"/>
      <c r="H130" s="182"/>
      <c r="I130" s="144"/>
      <c r="J130" s="8"/>
    </row>
    <row r="131" spans="2:10" ht="15.75" x14ac:dyDescent="0.2">
      <c r="B131" s="126" t="s">
        <v>56</v>
      </c>
      <c r="C131" s="51" t="s">
        <v>44</v>
      </c>
      <c r="D131" s="50" t="s">
        <v>45</v>
      </c>
      <c r="E131" s="94">
        <v>12.67</v>
      </c>
      <c r="F131" s="94">
        <v>7.4</v>
      </c>
      <c r="G131" s="94">
        <v>27.34</v>
      </c>
      <c r="H131" s="208">
        <v>227</v>
      </c>
      <c r="I131" s="50">
        <v>44.24</v>
      </c>
      <c r="J131" s="18"/>
    </row>
    <row r="132" spans="2:10" s="3" customFormat="1" ht="15.75" x14ac:dyDescent="0.2">
      <c r="B132" s="126" t="s">
        <v>57</v>
      </c>
      <c r="C132" s="51" t="s">
        <v>46</v>
      </c>
      <c r="D132" s="50">
        <v>60</v>
      </c>
      <c r="E132" s="94">
        <v>0.78700000000000003</v>
      </c>
      <c r="F132" s="94">
        <v>1.9490000000000001</v>
      </c>
      <c r="G132" s="94">
        <v>3.8759999999999999</v>
      </c>
      <c r="H132" s="208">
        <v>36.24</v>
      </c>
      <c r="I132" s="50">
        <v>6.26</v>
      </c>
      <c r="J132" s="19"/>
    </row>
    <row r="133" spans="2:10" s="3" customFormat="1" ht="19.5" customHeight="1" x14ac:dyDescent="0.2">
      <c r="B133" s="126" t="s">
        <v>55</v>
      </c>
      <c r="C133" s="51" t="s">
        <v>43</v>
      </c>
      <c r="D133" s="57">
        <v>200</v>
      </c>
      <c r="E133" s="94">
        <v>0.66800000000000004</v>
      </c>
      <c r="F133" s="94">
        <v>0.09</v>
      </c>
      <c r="G133" s="94">
        <v>32.01</v>
      </c>
      <c r="H133" s="208">
        <v>132.80000000000001</v>
      </c>
      <c r="I133" s="50">
        <v>6.6</v>
      </c>
      <c r="J133" s="18"/>
    </row>
    <row r="134" spans="2:10" s="3" customFormat="1" ht="19.5" customHeight="1" x14ac:dyDescent="0.2">
      <c r="B134" s="126" t="s">
        <v>63</v>
      </c>
      <c r="C134" s="51" t="s">
        <v>67</v>
      </c>
      <c r="D134" s="57">
        <v>40</v>
      </c>
      <c r="E134" s="94">
        <v>4.67</v>
      </c>
      <c r="F134" s="94">
        <v>9.0399999999999991</v>
      </c>
      <c r="G134" s="94">
        <v>21.11</v>
      </c>
      <c r="H134" s="208">
        <v>124</v>
      </c>
      <c r="I134" s="50">
        <v>11.2</v>
      </c>
      <c r="J134" s="18"/>
    </row>
    <row r="135" spans="2:10" ht="15.75" x14ac:dyDescent="0.25">
      <c r="B135" s="124" t="s">
        <v>63</v>
      </c>
      <c r="C135" s="51" t="s">
        <v>24</v>
      </c>
      <c r="D135" s="171">
        <v>60</v>
      </c>
      <c r="E135" s="95">
        <v>4.74</v>
      </c>
      <c r="F135" s="95">
        <v>0.6</v>
      </c>
      <c r="G135" s="95">
        <v>28.98</v>
      </c>
      <c r="H135" s="209">
        <v>140.97999999999999</v>
      </c>
      <c r="I135" s="50">
        <v>6</v>
      </c>
      <c r="J135" s="18"/>
    </row>
    <row r="136" spans="2:10" ht="15.75" hidden="1" x14ac:dyDescent="0.2">
      <c r="B136" s="126"/>
      <c r="C136" s="51"/>
      <c r="D136" s="202"/>
      <c r="E136" s="204"/>
      <c r="F136" s="205"/>
      <c r="G136" s="205"/>
      <c r="H136" s="206"/>
      <c r="I136" s="50"/>
      <c r="J136" s="18"/>
    </row>
    <row r="137" spans="2:10" ht="15.75" x14ac:dyDescent="0.2">
      <c r="B137" s="126"/>
      <c r="C137" s="52" t="s">
        <v>25</v>
      </c>
      <c r="D137" s="164">
        <v>510</v>
      </c>
      <c r="E137" s="203">
        <f>E131+E132+E133+E134+E135</f>
        <v>23.535000000000004</v>
      </c>
      <c r="F137" s="203">
        <f t="shared" ref="F137:H137" si="1">F131+F132+F133+F134+F135</f>
        <v>19.079000000000001</v>
      </c>
      <c r="G137" s="203">
        <f t="shared" si="1"/>
        <v>113.316</v>
      </c>
      <c r="H137" s="203">
        <f t="shared" si="1"/>
        <v>661.02</v>
      </c>
      <c r="I137" s="39">
        <f>SUM(I131:I136)</f>
        <v>74.3</v>
      </c>
      <c r="J137" s="18"/>
    </row>
    <row r="138" spans="2:10" ht="15.75" x14ac:dyDescent="0.25">
      <c r="B138" s="126"/>
      <c r="C138" s="134" t="s">
        <v>33</v>
      </c>
      <c r="D138" s="135">
        <v>500</v>
      </c>
      <c r="E138" s="136" t="s">
        <v>34</v>
      </c>
      <c r="F138" s="136" t="s">
        <v>35</v>
      </c>
      <c r="G138" s="136" t="s">
        <v>36</v>
      </c>
      <c r="H138" s="187" t="s">
        <v>37</v>
      </c>
      <c r="I138" s="197"/>
      <c r="J138" s="18"/>
    </row>
    <row r="139" spans="2:10" ht="14.25" customHeight="1" x14ac:dyDescent="0.25">
      <c r="B139" s="125"/>
      <c r="C139" s="13"/>
      <c r="D139" s="76"/>
      <c r="E139" s="98"/>
      <c r="F139" s="98"/>
      <c r="G139" s="98"/>
      <c r="H139" s="17"/>
      <c r="I139" s="17"/>
      <c r="J139" s="18"/>
    </row>
    <row r="140" spans="2:10" ht="15" hidden="1" x14ac:dyDescent="0.25">
      <c r="B140" s="125"/>
      <c r="C140" s="61"/>
      <c r="D140" s="5"/>
      <c r="E140" s="98"/>
      <c r="F140" s="98"/>
      <c r="G140" s="98"/>
      <c r="H140" s="17"/>
      <c r="I140" s="17"/>
      <c r="J140" s="18"/>
    </row>
    <row r="141" spans="2:10" ht="15.75" hidden="1" x14ac:dyDescent="0.2">
      <c r="B141" s="25"/>
      <c r="C141" s="62"/>
      <c r="D141" s="25"/>
      <c r="E141" s="99"/>
      <c r="F141" s="99"/>
      <c r="G141" s="99"/>
      <c r="H141" s="29"/>
      <c r="I141" s="25"/>
      <c r="J141" s="18"/>
    </row>
    <row r="142" spans="2:10" ht="15.75" hidden="1" x14ac:dyDescent="0.25">
      <c r="B142" s="129"/>
      <c r="C142" s="78"/>
      <c r="D142" s="79"/>
      <c r="E142" s="109"/>
      <c r="F142" s="109"/>
      <c r="G142" s="109"/>
      <c r="H142" s="79"/>
      <c r="I142" s="25"/>
      <c r="J142" s="18"/>
    </row>
    <row r="143" spans="2:10" ht="15.75" hidden="1" x14ac:dyDescent="0.2">
      <c r="B143" s="125"/>
      <c r="C143" s="28"/>
      <c r="D143" s="25"/>
      <c r="E143" s="99"/>
      <c r="F143" s="99"/>
      <c r="G143" s="99"/>
      <c r="H143" s="29"/>
      <c r="I143" s="25"/>
      <c r="J143" s="18"/>
    </row>
    <row r="144" spans="2:10" s="3" customFormat="1" ht="15.75" hidden="1" x14ac:dyDescent="0.2">
      <c r="B144" s="125"/>
      <c r="C144" s="28"/>
      <c r="D144" s="25"/>
      <c r="E144" s="99"/>
      <c r="F144" s="99"/>
      <c r="G144" s="99"/>
      <c r="H144" s="29"/>
      <c r="I144" s="25"/>
      <c r="J144" s="18"/>
    </row>
    <row r="145" spans="2:10" ht="15.75" hidden="1" x14ac:dyDescent="0.2">
      <c r="B145" s="125"/>
      <c r="C145" s="28"/>
      <c r="D145" s="25"/>
      <c r="E145" s="99"/>
      <c r="F145" s="99"/>
      <c r="G145" s="99"/>
      <c r="H145" s="29"/>
      <c r="I145" s="25"/>
      <c r="J145" s="18"/>
    </row>
    <row r="146" spans="2:10" s="3" customFormat="1" ht="15.75" hidden="1" x14ac:dyDescent="0.2">
      <c r="B146" s="125"/>
      <c r="C146" s="28"/>
      <c r="D146" s="25"/>
      <c r="E146" s="99"/>
      <c r="F146" s="99"/>
      <c r="G146" s="99"/>
      <c r="H146" s="29"/>
      <c r="I146" s="25"/>
      <c r="J146" s="18"/>
    </row>
    <row r="147" spans="2:10" s="3" customFormat="1" ht="15.75" hidden="1" x14ac:dyDescent="0.25">
      <c r="B147" s="125"/>
      <c r="C147" s="28"/>
      <c r="D147" s="25"/>
      <c r="E147" s="99"/>
      <c r="F147" s="99"/>
      <c r="G147" s="99"/>
      <c r="H147" s="29"/>
      <c r="I147" s="25"/>
      <c r="J147" s="14"/>
    </row>
    <row r="148" spans="2:10" ht="15.75" hidden="1" x14ac:dyDescent="0.25">
      <c r="B148" s="125"/>
      <c r="C148" s="64"/>
      <c r="D148" s="65"/>
      <c r="E148" s="100"/>
      <c r="F148" s="100"/>
      <c r="G148" s="100"/>
      <c r="H148" s="66"/>
      <c r="I148" s="25"/>
      <c r="J148" s="14"/>
    </row>
    <row r="149" spans="2:10" ht="15.75" hidden="1" x14ac:dyDescent="0.2">
      <c r="B149" s="125"/>
      <c r="C149" s="64"/>
      <c r="D149" s="65"/>
      <c r="E149" s="100"/>
      <c r="F149" s="100"/>
      <c r="G149" s="100"/>
      <c r="H149" s="66"/>
      <c r="I149" s="25"/>
      <c r="J149" s="18"/>
    </row>
    <row r="150" spans="2:10" ht="15" hidden="1" x14ac:dyDescent="0.25">
      <c r="B150" s="125"/>
      <c r="C150" s="80"/>
      <c r="D150" s="5"/>
      <c r="E150" s="98"/>
      <c r="F150" s="98"/>
      <c r="G150" s="98"/>
      <c r="H150" s="17"/>
      <c r="I150" s="17"/>
      <c r="J150" s="18"/>
    </row>
    <row r="151" spans="2:10" ht="15" hidden="1" x14ac:dyDescent="0.25">
      <c r="B151" s="125"/>
      <c r="C151" s="27"/>
      <c r="D151" s="5"/>
      <c r="E151" s="102"/>
      <c r="F151" s="102"/>
      <c r="G151" s="102"/>
      <c r="H151" s="14"/>
      <c r="I151" s="14"/>
      <c r="J151" s="14"/>
    </row>
    <row r="152" spans="2:10" ht="15.75" hidden="1" x14ac:dyDescent="0.25">
      <c r="B152" s="125"/>
      <c r="C152" s="11"/>
      <c r="D152" s="12"/>
      <c r="E152" s="102"/>
      <c r="F152" s="102"/>
      <c r="G152" s="102"/>
      <c r="H152" s="14"/>
      <c r="I152" s="178"/>
      <c r="J152" s="28"/>
    </row>
    <row r="153" spans="2:10" ht="15" hidden="1" x14ac:dyDescent="0.25">
      <c r="C153" s="11"/>
      <c r="D153" s="12"/>
      <c r="E153" s="98"/>
      <c r="F153" s="98"/>
      <c r="G153" s="98"/>
      <c r="H153" s="7"/>
      <c r="I153" s="14"/>
      <c r="J153" s="15"/>
    </row>
    <row r="154" spans="2:10" ht="14.25" hidden="1" customHeight="1" x14ac:dyDescent="0.25">
      <c r="C154" s="11"/>
      <c r="D154" s="12"/>
      <c r="E154" s="98"/>
      <c r="F154" s="98"/>
      <c r="G154" s="98"/>
      <c r="H154" s="7"/>
      <c r="I154" s="14"/>
      <c r="J154" s="15"/>
    </row>
    <row r="155" spans="2:10" ht="14.25" hidden="1" customHeight="1" x14ac:dyDescent="0.25">
      <c r="C155" s="11"/>
      <c r="D155" s="12"/>
      <c r="E155" s="98"/>
      <c r="F155" s="98"/>
      <c r="G155" s="98"/>
      <c r="H155" s="7"/>
      <c r="I155" s="14"/>
      <c r="J155" s="15"/>
    </row>
    <row r="156" spans="2:10" ht="14.25" hidden="1" customHeight="1" x14ac:dyDescent="0.25">
      <c r="C156" s="11"/>
      <c r="D156" s="12"/>
      <c r="E156" s="98"/>
      <c r="F156" s="98"/>
      <c r="G156" s="98"/>
      <c r="H156" s="7"/>
      <c r="I156" s="14"/>
      <c r="J156" s="15"/>
    </row>
    <row r="157" spans="2:10" ht="14.25" hidden="1" customHeight="1" x14ac:dyDescent="0.25">
      <c r="C157" s="11"/>
      <c r="D157" s="12"/>
      <c r="E157" s="98"/>
      <c r="F157" s="98"/>
      <c r="G157" s="98"/>
      <c r="H157" s="7"/>
      <c r="I157" s="14"/>
      <c r="J157" s="15"/>
    </row>
    <row r="158" spans="2:10" ht="14.25" hidden="1" customHeight="1" x14ac:dyDescent="0.25">
      <c r="C158" s="11"/>
      <c r="D158" s="12"/>
      <c r="E158" s="98"/>
      <c r="F158" s="98"/>
      <c r="G158" s="98"/>
      <c r="H158" s="7"/>
      <c r="I158" s="14"/>
      <c r="J158" s="15"/>
    </row>
    <row r="159" spans="2:10" x14ac:dyDescent="0.2">
      <c r="E159" s="238" t="s">
        <v>3</v>
      </c>
      <c r="F159" s="238"/>
      <c r="G159" s="238"/>
      <c r="H159" s="238"/>
      <c r="I159" s="178"/>
    </row>
    <row r="160" spans="2:10" ht="13.5" thickBot="1" x14ac:dyDescent="0.25">
      <c r="E160" s="238"/>
      <c r="F160" s="238"/>
      <c r="G160" s="238"/>
      <c r="H160" s="238"/>
      <c r="I160" s="178"/>
    </row>
    <row r="161" spans="2:10" x14ac:dyDescent="0.2">
      <c r="B161" s="154"/>
      <c r="C161" s="155" t="s">
        <v>0</v>
      </c>
      <c r="D161" s="156" t="s">
        <v>7</v>
      </c>
      <c r="E161" s="231" t="s">
        <v>10</v>
      </c>
      <c r="F161" s="232"/>
      <c r="G161" s="233"/>
      <c r="H161" s="179"/>
      <c r="I161" s="254" t="s">
        <v>68</v>
      </c>
    </row>
    <row r="162" spans="2:10" x14ac:dyDescent="0.2">
      <c r="B162" s="157"/>
      <c r="C162" s="32" t="s">
        <v>6</v>
      </c>
      <c r="D162" s="36" t="s">
        <v>8</v>
      </c>
      <c r="E162" s="234" t="s">
        <v>9</v>
      </c>
      <c r="F162" s="235"/>
      <c r="G162" s="236"/>
      <c r="H162" s="180" t="s">
        <v>15</v>
      </c>
      <c r="I162" s="268"/>
    </row>
    <row r="163" spans="2:10" x14ac:dyDescent="0.2">
      <c r="B163" s="149"/>
      <c r="C163" s="35"/>
      <c r="D163" s="37"/>
      <c r="E163" s="174" t="s">
        <v>11</v>
      </c>
      <c r="F163" s="173" t="s">
        <v>12</v>
      </c>
      <c r="G163" s="174" t="s">
        <v>13</v>
      </c>
      <c r="H163" s="181"/>
      <c r="I163" s="268"/>
      <c r="J163" s="16"/>
    </row>
    <row r="164" spans="2:10" ht="13.5" thickBot="1" x14ac:dyDescent="0.25">
      <c r="B164" s="140"/>
      <c r="C164" s="160">
        <v>2</v>
      </c>
      <c r="D164" s="161">
        <v>3</v>
      </c>
      <c r="E164" s="147">
        <v>4</v>
      </c>
      <c r="F164" s="147">
        <v>5</v>
      </c>
      <c r="G164" s="148">
        <v>6</v>
      </c>
      <c r="H164" s="160">
        <v>7</v>
      </c>
      <c r="I164" s="269"/>
      <c r="J164" s="33"/>
    </row>
    <row r="165" spans="2:10" ht="15" x14ac:dyDescent="0.25">
      <c r="B165" s="159"/>
      <c r="C165" s="162" t="s">
        <v>14</v>
      </c>
      <c r="D165" s="143"/>
      <c r="E165" s="103"/>
      <c r="F165" s="103"/>
      <c r="G165" s="104"/>
      <c r="H165" s="182"/>
      <c r="I165" s="10"/>
      <c r="J165" s="8"/>
    </row>
    <row r="166" spans="2:10" ht="29.25" customHeight="1" x14ac:dyDescent="0.25">
      <c r="B166" s="213" t="s">
        <v>93</v>
      </c>
      <c r="C166" s="60" t="s">
        <v>89</v>
      </c>
      <c r="D166" s="26" t="s">
        <v>94</v>
      </c>
      <c r="E166" s="111">
        <v>15.1</v>
      </c>
      <c r="F166" s="111">
        <v>26.5</v>
      </c>
      <c r="G166" s="111">
        <v>14.3</v>
      </c>
      <c r="H166" s="210">
        <v>222.5</v>
      </c>
      <c r="I166" s="50">
        <v>47.62</v>
      </c>
      <c r="J166" s="18"/>
    </row>
    <row r="167" spans="2:10" s="3" customFormat="1" ht="15.75" x14ac:dyDescent="0.2">
      <c r="B167" s="126" t="s">
        <v>58</v>
      </c>
      <c r="C167" s="51" t="s">
        <v>47</v>
      </c>
      <c r="D167" s="57">
        <v>150</v>
      </c>
      <c r="E167" s="94">
        <v>5.63</v>
      </c>
      <c r="F167" s="94">
        <v>6.09</v>
      </c>
      <c r="G167" s="94">
        <v>31.98</v>
      </c>
      <c r="H167" s="208">
        <v>205.5</v>
      </c>
      <c r="I167" s="50">
        <v>10.85</v>
      </c>
      <c r="J167" s="18"/>
    </row>
    <row r="168" spans="2:10" ht="15.75" x14ac:dyDescent="0.2">
      <c r="B168" s="126" t="s">
        <v>54</v>
      </c>
      <c r="C168" s="49" t="s">
        <v>64</v>
      </c>
      <c r="D168" s="50">
        <v>30</v>
      </c>
      <c r="E168" s="94">
        <v>0.21</v>
      </c>
      <c r="F168" s="94">
        <v>0.03</v>
      </c>
      <c r="G168" s="94">
        <v>0.56999999999999995</v>
      </c>
      <c r="H168" s="208">
        <v>3.6</v>
      </c>
      <c r="I168" s="50">
        <v>5.69</v>
      </c>
      <c r="J168" s="18"/>
    </row>
    <row r="169" spans="2:10" ht="15.75" x14ac:dyDescent="0.2">
      <c r="B169" s="124" t="s">
        <v>53</v>
      </c>
      <c r="C169" s="51" t="s">
        <v>38</v>
      </c>
      <c r="D169" s="50" t="s">
        <v>95</v>
      </c>
      <c r="E169" s="94">
        <v>0.13</v>
      </c>
      <c r="F169" s="94">
        <v>0.02</v>
      </c>
      <c r="G169" s="94">
        <v>15.2</v>
      </c>
      <c r="H169" s="183">
        <v>62</v>
      </c>
      <c r="I169" s="50">
        <v>4.1399999999999997</v>
      </c>
      <c r="J169" s="18"/>
    </row>
    <row r="170" spans="2:10" ht="15.75" x14ac:dyDescent="0.25">
      <c r="B170" s="124" t="s">
        <v>63</v>
      </c>
      <c r="C170" s="51" t="s">
        <v>24</v>
      </c>
      <c r="D170" s="175">
        <v>60</v>
      </c>
      <c r="E170" s="176">
        <v>4.74</v>
      </c>
      <c r="F170" s="176">
        <v>0.6</v>
      </c>
      <c r="G170" s="176">
        <v>28.98</v>
      </c>
      <c r="H170" s="184">
        <v>140.97999999999999</v>
      </c>
      <c r="I170" s="50">
        <v>6</v>
      </c>
      <c r="J170" s="18"/>
    </row>
    <row r="171" spans="2:10" ht="15.75" x14ac:dyDescent="0.2">
      <c r="B171" s="126"/>
      <c r="C171" s="52" t="s">
        <v>25</v>
      </c>
      <c r="D171" s="39">
        <v>542</v>
      </c>
      <c r="E171" s="96">
        <f>SUM(E166:E170)</f>
        <v>25.810000000000002</v>
      </c>
      <c r="F171" s="96">
        <f t="shared" ref="F171:H171" si="2">SUM(F166:F170)</f>
        <v>33.240000000000009</v>
      </c>
      <c r="G171" s="96">
        <f t="shared" si="2"/>
        <v>91.03</v>
      </c>
      <c r="H171" s="96">
        <f t="shared" si="2"/>
        <v>634.58000000000004</v>
      </c>
      <c r="I171" s="201">
        <f>SUM(I166:I170)</f>
        <v>74.3</v>
      </c>
      <c r="J171" s="18"/>
    </row>
    <row r="172" spans="2:10" ht="15.75" x14ac:dyDescent="0.25">
      <c r="B172" s="126"/>
      <c r="C172" s="134" t="s">
        <v>33</v>
      </c>
      <c r="D172" s="135">
        <v>500</v>
      </c>
      <c r="E172" s="136" t="s">
        <v>34</v>
      </c>
      <c r="F172" s="136" t="s">
        <v>35</v>
      </c>
      <c r="G172" s="136" t="s">
        <v>36</v>
      </c>
      <c r="H172" s="187" t="s">
        <v>37</v>
      </c>
      <c r="I172" s="197"/>
      <c r="J172" s="18"/>
    </row>
    <row r="173" spans="2:10" ht="14.25" customHeight="1" x14ac:dyDescent="0.25">
      <c r="B173" s="125"/>
      <c r="C173" s="12"/>
      <c r="D173" s="5"/>
      <c r="E173" s="102"/>
      <c r="F173" s="102"/>
      <c r="G173" s="102"/>
      <c r="H173" s="14"/>
      <c r="I173" s="14"/>
      <c r="J173" s="20"/>
    </row>
    <row r="174" spans="2:10" ht="15.75" hidden="1" x14ac:dyDescent="0.2">
      <c r="B174" s="25"/>
      <c r="C174" s="62"/>
      <c r="D174" s="25"/>
      <c r="E174" s="99"/>
      <c r="F174" s="99"/>
      <c r="G174" s="99"/>
      <c r="H174" s="29"/>
      <c r="I174" s="25"/>
      <c r="J174" s="18"/>
    </row>
    <row r="175" spans="2:10" ht="15.75" hidden="1" x14ac:dyDescent="0.2">
      <c r="B175" s="125"/>
      <c r="C175" s="28"/>
      <c r="D175" s="25"/>
      <c r="E175" s="99"/>
      <c r="F175" s="99"/>
      <c r="G175" s="99"/>
      <c r="H175" s="29"/>
      <c r="I175" s="25"/>
      <c r="J175" s="18"/>
    </row>
    <row r="176" spans="2:10" s="3" customFormat="1" ht="15.75" hidden="1" x14ac:dyDescent="0.2">
      <c r="B176" s="125"/>
      <c r="C176" s="28"/>
      <c r="D176" s="25"/>
      <c r="E176" s="110"/>
      <c r="F176" s="110"/>
      <c r="G176" s="110"/>
      <c r="H176" s="190"/>
      <c r="I176" s="25"/>
      <c r="J176" s="18"/>
    </row>
    <row r="177" spans="2:10" ht="15.75" hidden="1" x14ac:dyDescent="0.2">
      <c r="B177" s="125"/>
      <c r="C177" s="28"/>
      <c r="D177" s="25"/>
      <c r="E177" s="99"/>
      <c r="F177" s="99"/>
      <c r="G177" s="99"/>
      <c r="H177" s="29"/>
      <c r="I177" s="25"/>
      <c r="J177" s="18"/>
    </row>
    <row r="178" spans="2:10" s="3" customFormat="1" ht="15.75" hidden="1" x14ac:dyDescent="0.2">
      <c r="B178" s="125"/>
      <c r="C178" s="28"/>
      <c r="D178" s="25"/>
      <c r="E178" s="99"/>
      <c r="F178" s="99"/>
      <c r="G178" s="99"/>
      <c r="H178" s="29"/>
      <c r="I178" s="25"/>
      <c r="J178" s="18"/>
    </row>
    <row r="179" spans="2:10" s="3" customFormat="1" ht="15.75" hidden="1" x14ac:dyDescent="0.25">
      <c r="B179" s="125"/>
      <c r="C179" s="28"/>
      <c r="D179" s="25"/>
      <c r="E179" s="99"/>
      <c r="F179" s="99"/>
      <c r="G179" s="99"/>
      <c r="H179" s="29"/>
      <c r="I179" s="25"/>
      <c r="J179" s="14"/>
    </row>
    <row r="180" spans="2:10" ht="15.75" hidden="1" x14ac:dyDescent="0.25">
      <c r="B180" s="33"/>
      <c r="C180" s="64"/>
      <c r="D180" s="65"/>
      <c r="E180" s="100"/>
      <c r="F180" s="100"/>
      <c r="G180" s="100"/>
      <c r="H180" s="66"/>
      <c r="I180" s="25"/>
      <c r="J180" s="14"/>
    </row>
    <row r="181" spans="2:10" ht="15.75" hidden="1" x14ac:dyDescent="0.25">
      <c r="B181" s="125"/>
      <c r="C181" s="67"/>
      <c r="D181" s="68"/>
      <c r="E181" s="101"/>
      <c r="F181" s="101"/>
      <c r="G181" s="101"/>
      <c r="H181" s="69"/>
      <c r="I181" s="17"/>
      <c r="J181" s="18"/>
    </row>
    <row r="182" spans="2:10" ht="15" hidden="1" x14ac:dyDescent="0.25">
      <c r="B182" s="125"/>
      <c r="C182" s="75"/>
      <c r="D182" s="76"/>
      <c r="E182" s="98"/>
      <c r="F182" s="98"/>
      <c r="G182" s="98"/>
      <c r="H182" s="17"/>
      <c r="I182" s="17"/>
      <c r="J182" s="18"/>
    </row>
    <row r="183" spans="2:10" ht="15" hidden="1" x14ac:dyDescent="0.25">
      <c r="B183" s="125"/>
      <c r="C183" s="77"/>
      <c r="D183" s="5"/>
      <c r="E183" s="102"/>
      <c r="F183" s="102"/>
      <c r="G183" s="102"/>
      <c r="H183" s="14"/>
      <c r="I183" s="14"/>
      <c r="J183" s="14"/>
    </row>
    <row r="184" spans="2:10" ht="15" hidden="1" x14ac:dyDescent="0.25">
      <c r="B184" s="125"/>
      <c r="C184" s="4"/>
      <c r="D184" s="5"/>
      <c r="E184" s="102"/>
      <c r="F184" s="102"/>
      <c r="G184" s="102"/>
      <c r="H184" s="14"/>
      <c r="I184" s="14"/>
      <c r="J184" s="14"/>
    </row>
    <row r="185" spans="2:10" ht="15" hidden="1" x14ac:dyDescent="0.25">
      <c r="B185" s="125"/>
      <c r="C185" s="4"/>
      <c r="D185" s="5"/>
      <c r="E185" s="102"/>
      <c r="F185" s="102"/>
      <c r="G185" s="102"/>
      <c r="H185" s="14"/>
      <c r="I185" s="14"/>
      <c r="J185" s="14"/>
    </row>
    <row r="186" spans="2:10" ht="15" hidden="1" x14ac:dyDescent="0.25">
      <c r="B186" s="125"/>
      <c r="C186" s="4"/>
      <c r="D186" s="5"/>
      <c r="E186" s="102"/>
      <c r="F186" s="102"/>
      <c r="G186" s="102"/>
      <c r="H186" s="14"/>
      <c r="I186" s="14"/>
      <c r="J186" s="14"/>
    </row>
    <row r="187" spans="2:10" ht="15" hidden="1" x14ac:dyDescent="0.25">
      <c r="B187" s="125"/>
      <c r="C187" s="4"/>
      <c r="D187" s="5"/>
      <c r="E187" s="102"/>
      <c r="F187" s="102"/>
      <c r="G187" s="102"/>
      <c r="H187" s="14"/>
      <c r="I187" s="14"/>
      <c r="J187" s="14"/>
    </row>
    <row r="188" spans="2:10" ht="15" hidden="1" x14ac:dyDescent="0.25">
      <c r="B188" s="125"/>
      <c r="C188" s="4"/>
      <c r="D188" s="5"/>
      <c r="E188" s="102"/>
      <c r="F188" s="102"/>
      <c r="G188" s="102"/>
      <c r="H188" s="14"/>
      <c r="I188" s="14"/>
      <c r="J188" s="14"/>
    </row>
    <row r="189" spans="2:10" ht="15" hidden="1" x14ac:dyDescent="0.25">
      <c r="B189" s="125"/>
      <c r="C189" s="4"/>
      <c r="D189" s="5"/>
      <c r="E189" s="102"/>
      <c r="F189" s="102"/>
      <c r="G189" s="102"/>
      <c r="H189" s="14"/>
      <c r="I189" s="14"/>
      <c r="J189" s="14"/>
    </row>
    <row r="190" spans="2:10" ht="15" hidden="1" x14ac:dyDescent="0.25">
      <c r="B190" s="125"/>
      <c r="C190" s="4"/>
      <c r="D190" s="5"/>
      <c r="E190" s="102"/>
      <c r="F190" s="102"/>
      <c r="G190" s="102"/>
      <c r="H190" s="14"/>
      <c r="I190" s="14"/>
      <c r="J190" s="14"/>
    </row>
    <row r="191" spans="2:10" ht="15" hidden="1" x14ac:dyDescent="0.25">
      <c r="B191" s="125"/>
      <c r="C191" s="4"/>
      <c r="D191" s="5"/>
      <c r="E191" s="102"/>
      <c r="F191" s="102"/>
      <c r="G191" s="102"/>
      <c r="H191" s="14"/>
      <c r="I191" s="14"/>
      <c r="J191" s="14"/>
    </row>
    <row r="192" spans="2:10" ht="15" hidden="1" x14ac:dyDescent="0.25">
      <c r="B192" s="125"/>
      <c r="C192" s="4"/>
      <c r="D192" s="5"/>
      <c r="E192" s="102"/>
      <c r="F192" s="102"/>
      <c r="G192" s="102"/>
      <c r="H192" s="14"/>
      <c r="I192" s="14"/>
      <c r="J192" s="14"/>
    </row>
    <row r="193" spans="2:10" ht="15" hidden="1" x14ac:dyDescent="0.25">
      <c r="B193" s="125"/>
      <c r="C193" s="4"/>
      <c r="D193" s="5"/>
      <c r="E193" s="102"/>
      <c r="F193" s="102"/>
      <c r="G193" s="102"/>
      <c r="H193" s="14"/>
      <c r="I193" s="14"/>
      <c r="J193" s="14"/>
    </row>
    <row r="194" spans="2:10" ht="15" hidden="1" x14ac:dyDescent="0.25">
      <c r="B194" s="125"/>
      <c r="C194" s="4"/>
      <c r="D194" s="5"/>
      <c r="E194" s="102"/>
      <c r="F194" s="102"/>
      <c r="G194" s="102"/>
      <c r="H194" s="14"/>
      <c r="I194" s="14"/>
      <c r="J194" s="14"/>
    </row>
    <row r="195" spans="2:10" ht="15" hidden="1" x14ac:dyDescent="0.25">
      <c r="B195" s="125"/>
      <c r="C195" s="4"/>
      <c r="D195" s="5"/>
      <c r="E195" s="102"/>
      <c r="F195" s="102"/>
      <c r="G195" s="102"/>
      <c r="H195" s="14"/>
      <c r="I195" s="14"/>
      <c r="J195" s="14"/>
    </row>
    <row r="196" spans="2:10" ht="15" hidden="1" x14ac:dyDescent="0.25">
      <c r="B196" s="125"/>
      <c r="C196" s="4"/>
      <c r="D196" s="5"/>
      <c r="E196" s="102"/>
      <c r="F196" s="102"/>
      <c r="G196" s="102"/>
      <c r="H196" s="14"/>
      <c r="I196" s="14"/>
      <c r="J196" s="14"/>
    </row>
    <row r="197" spans="2:10" ht="15" hidden="1" x14ac:dyDescent="0.25">
      <c r="C197" s="4"/>
      <c r="D197" s="5"/>
      <c r="E197" s="98"/>
      <c r="F197" s="98"/>
      <c r="G197" s="98"/>
      <c r="H197" s="7"/>
      <c r="I197" s="6"/>
      <c r="J197" s="8"/>
    </row>
    <row r="198" spans="2:10" ht="15" hidden="1" x14ac:dyDescent="0.25">
      <c r="C198" s="4"/>
      <c r="D198" s="5"/>
      <c r="E198" s="98"/>
      <c r="F198" s="98"/>
      <c r="G198" s="98"/>
      <c r="H198" s="7"/>
      <c r="I198" s="6"/>
      <c r="J198" s="8"/>
    </row>
    <row r="199" spans="2:10" ht="15" hidden="1" x14ac:dyDescent="0.25">
      <c r="C199" s="4"/>
      <c r="D199" s="5"/>
      <c r="E199" s="98"/>
      <c r="F199" s="98"/>
      <c r="G199" s="98"/>
      <c r="H199" s="7"/>
      <c r="I199" s="6"/>
      <c r="J199" s="8"/>
    </row>
    <row r="200" spans="2:10" ht="15" hidden="1" x14ac:dyDescent="0.25">
      <c r="C200" s="4"/>
      <c r="D200" s="5"/>
      <c r="E200" s="98"/>
      <c r="F200" s="98"/>
      <c r="G200" s="98"/>
      <c r="H200" s="7"/>
      <c r="I200" s="6"/>
      <c r="J200" s="8"/>
    </row>
    <row r="201" spans="2:10" ht="15" hidden="1" x14ac:dyDescent="0.25">
      <c r="C201" s="4"/>
      <c r="D201" s="5"/>
      <c r="E201" s="98"/>
      <c r="F201" s="98"/>
      <c r="G201" s="98"/>
      <c r="H201" s="7"/>
      <c r="I201" s="6"/>
      <c r="J201" s="8"/>
    </row>
    <row r="202" spans="2:10" ht="15" x14ac:dyDescent="0.25">
      <c r="C202" s="4"/>
      <c r="D202" s="5"/>
      <c r="E202" s="98"/>
      <c r="F202" s="98"/>
      <c r="G202" s="98"/>
      <c r="H202" s="7"/>
      <c r="I202" s="6"/>
      <c r="J202" s="8"/>
    </row>
    <row r="203" spans="2:10" x14ac:dyDescent="0.2">
      <c r="E203" s="238" t="s">
        <v>5</v>
      </c>
      <c r="F203" s="238"/>
      <c r="G203" s="238"/>
      <c r="H203" s="238"/>
      <c r="I203" s="178"/>
      <c r="J203" s="34"/>
    </row>
    <row r="204" spans="2:10" ht="13.5" thickBot="1" x14ac:dyDescent="0.25">
      <c r="E204" s="238"/>
      <c r="F204" s="238"/>
      <c r="G204" s="238"/>
      <c r="H204" s="238"/>
      <c r="I204" s="178"/>
      <c r="J204" s="34"/>
    </row>
    <row r="205" spans="2:10" x14ac:dyDescent="0.2">
      <c r="B205" s="154"/>
      <c r="C205" s="155" t="s">
        <v>0</v>
      </c>
      <c r="D205" s="156" t="s">
        <v>7</v>
      </c>
      <c r="E205" s="231" t="s">
        <v>10</v>
      </c>
      <c r="F205" s="232"/>
      <c r="G205" s="233"/>
      <c r="H205" s="179"/>
      <c r="I205" s="254" t="s">
        <v>68</v>
      </c>
    </row>
    <row r="206" spans="2:10" x14ac:dyDescent="0.2">
      <c r="B206" s="157"/>
      <c r="C206" s="32" t="s">
        <v>6</v>
      </c>
      <c r="D206" s="36" t="s">
        <v>8</v>
      </c>
      <c r="E206" s="234" t="s">
        <v>9</v>
      </c>
      <c r="F206" s="235"/>
      <c r="G206" s="236"/>
      <c r="H206" s="180" t="s">
        <v>15</v>
      </c>
      <c r="I206" s="268"/>
    </row>
    <row r="207" spans="2:10" x14ac:dyDescent="0.2">
      <c r="B207" s="149"/>
      <c r="C207" s="35"/>
      <c r="D207" s="37"/>
      <c r="E207" s="174" t="s">
        <v>11</v>
      </c>
      <c r="F207" s="173" t="s">
        <v>12</v>
      </c>
      <c r="G207" s="174" t="s">
        <v>13</v>
      </c>
      <c r="H207" s="181"/>
      <c r="I207" s="268"/>
      <c r="J207" s="16"/>
    </row>
    <row r="208" spans="2:10" ht="13.5" thickBot="1" x14ac:dyDescent="0.25">
      <c r="B208" s="140"/>
      <c r="C208" s="160">
        <v>2</v>
      </c>
      <c r="D208" s="161">
        <v>3</v>
      </c>
      <c r="E208" s="147">
        <v>4</v>
      </c>
      <c r="F208" s="147">
        <v>5</v>
      </c>
      <c r="G208" s="148">
        <v>6</v>
      </c>
      <c r="H208" s="160">
        <v>7</v>
      </c>
      <c r="I208" s="269"/>
      <c r="J208" s="33"/>
    </row>
    <row r="209" spans="2:10" ht="15" x14ac:dyDescent="0.25">
      <c r="B209" s="159"/>
      <c r="C209" s="142" t="s">
        <v>14</v>
      </c>
      <c r="D209" s="143"/>
      <c r="E209" s="103"/>
      <c r="F209" s="103"/>
      <c r="G209" s="103"/>
      <c r="H209" s="191"/>
      <c r="I209" s="198"/>
      <c r="J209" s="8"/>
    </row>
    <row r="210" spans="2:10" ht="15.75" x14ac:dyDescent="0.25">
      <c r="B210" s="131" t="s">
        <v>73</v>
      </c>
      <c r="C210" s="60" t="s">
        <v>74</v>
      </c>
      <c r="D210" s="26" t="s">
        <v>69</v>
      </c>
      <c r="E210" s="111">
        <v>13.7</v>
      </c>
      <c r="F210" s="111">
        <v>13.4</v>
      </c>
      <c r="G210" s="111">
        <v>2.8</v>
      </c>
      <c r="H210" s="210">
        <v>187</v>
      </c>
      <c r="I210" s="50">
        <v>48.8</v>
      </c>
      <c r="J210" s="18"/>
    </row>
    <row r="211" spans="2:10" s="3" customFormat="1" ht="15.75" x14ac:dyDescent="0.2">
      <c r="B211" s="126" t="s">
        <v>82</v>
      </c>
      <c r="C211" s="51" t="s">
        <v>81</v>
      </c>
      <c r="D211" s="50">
        <v>150</v>
      </c>
      <c r="E211" s="94">
        <v>6.26</v>
      </c>
      <c r="F211" s="94">
        <v>4.63</v>
      </c>
      <c r="G211" s="94">
        <v>26.08</v>
      </c>
      <c r="H211" s="208">
        <v>165.8</v>
      </c>
      <c r="I211" s="50">
        <v>9.65</v>
      </c>
      <c r="J211" s="18"/>
    </row>
    <row r="212" spans="2:10" ht="15.75" x14ac:dyDescent="0.2">
      <c r="B212" s="126" t="s">
        <v>65</v>
      </c>
      <c r="C212" s="51" t="s">
        <v>85</v>
      </c>
      <c r="D212" s="50">
        <v>30</v>
      </c>
      <c r="E212" s="94">
        <v>0.36</v>
      </c>
      <c r="F212" s="94">
        <v>1.41</v>
      </c>
      <c r="G212" s="94">
        <v>2.3199999999999998</v>
      </c>
      <c r="H212" s="183">
        <v>23.4</v>
      </c>
      <c r="I212" s="50">
        <v>7.95</v>
      </c>
      <c r="J212" s="18"/>
    </row>
    <row r="213" spans="2:10" ht="15.75" x14ac:dyDescent="0.2">
      <c r="B213" s="126" t="s">
        <v>59</v>
      </c>
      <c r="C213" s="51" t="s">
        <v>48</v>
      </c>
      <c r="D213" s="50" t="s">
        <v>26</v>
      </c>
      <c r="E213" s="94">
        <v>7.0000000000000007E-2</v>
      </c>
      <c r="F213" s="94">
        <v>0.02</v>
      </c>
      <c r="G213" s="94">
        <v>15</v>
      </c>
      <c r="H213" s="208">
        <v>60</v>
      </c>
      <c r="I213" s="50">
        <v>1.9</v>
      </c>
      <c r="J213" s="18"/>
    </row>
    <row r="214" spans="2:10" ht="15.75" x14ac:dyDescent="0.25">
      <c r="B214" s="124" t="s">
        <v>63</v>
      </c>
      <c r="C214" s="51" t="s">
        <v>24</v>
      </c>
      <c r="D214" s="175">
        <v>60</v>
      </c>
      <c r="E214" s="176">
        <v>4.74</v>
      </c>
      <c r="F214" s="176">
        <v>0.6</v>
      </c>
      <c r="G214" s="176">
        <v>28.98</v>
      </c>
      <c r="H214" s="184">
        <v>140.97999999999999</v>
      </c>
      <c r="I214" s="50">
        <v>6</v>
      </c>
      <c r="J214" s="18"/>
    </row>
    <row r="215" spans="2:10" ht="15.75" x14ac:dyDescent="0.2">
      <c r="B215" s="126"/>
      <c r="C215" s="51"/>
      <c r="D215" s="50"/>
      <c r="E215" s="94"/>
      <c r="F215" s="94"/>
      <c r="G215" s="94"/>
      <c r="H215" s="208"/>
      <c r="I215" s="50"/>
      <c r="J215" s="18"/>
    </row>
    <row r="216" spans="2:10" ht="15.75" x14ac:dyDescent="0.25">
      <c r="B216" s="126"/>
      <c r="C216" s="52" t="s">
        <v>25</v>
      </c>
      <c r="D216" s="39">
        <v>555</v>
      </c>
      <c r="E216" s="96">
        <f>SUM(E210:E215)</f>
        <v>25.130000000000003</v>
      </c>
      <c r="F216" s="96">
        <f t="shared" ref="F216:H216" si="3">SUM(F210:F215)</f>
        <v>20.060000000000002</v>
      </c>
      <c r="G216" s="96">
        <f t="shared" si="3"/>
        <v>75.180000000000007</v>
      </c>
      <c r="H216" s="96">
        <f t="shared" si="3"/>
        <v>577.17999999999995</v>
      </c>
      <c r="I216" s="196">
        <f>I210+I211+I212+I213+I214</f>
        <v>74.3</v>
      </c>
      <c r="J216" s="18"/>
    </row>
    <row r="217" spans="2:10" ht="15.75" x14ac:dyDescent="0.25">
      <c r="B217" s="126"/>
      <c r="C217" s="134" t="s">
        <v>33</v>
      </c>
      <c r="D217" s="135">
        <v>500</v>
      </c>
      <c r="E217" s="136" t="s">
        <v>34</v>
      </c>
      <c r="F217" s="136" t="s">
        <v>35</v>
      </c>
      <c r="G217" s="136" t="s">
        <v>36</v>
      </c>
      <c r="H217" s="187" t="s">
        <v>37</v>
      </c>
      <c r="I217" s="197"/>
      <c r="J217" s="18"/>
    </row>
    <row r="218" spans="2:10" ht="15.75" x14ac:dyDescent="0.2">
      <c r="B218" s="25"/>
      <c r="C218" s="62"/>
      <c r="D218" s="25"/>
      <c r="E218" s="99"/>
      <c r="F218" s="99"/>
      <c r="G218" s="99"/>
      <c r="H218" s="29"/>
      <c r="I218" s="25"/>
      <c r="J218" s="18"/>
    </row>
    <row r="219" spans="2:10" ht="2.25" customHeight="1" x14ac:dyDescent="0.2">
      <c r="B219" s="125"/>
      <c r="C219" s="28"/>
      <c r="D219" s="25"/>
      <c r="E219" s="99"/>
      <c r="F219" s="99"/>
      <c r="G219" s="99"/>
      <c r="H219" s="29"/>
      <c r="I219" s="25"/>
      <c r="J219" s="18"/>
    </row>
    <row r="220" spans="2:10" s="3" customFormat="1" ht="15.75" hidden="1" x14ac:dyDescent="0.2">
      <c r="B220" s="130"/>
      <c r="C220" s="81"/>
      <c r="D220" s="82"/>
      <c r="E220" s="112"/>
      <c r="F220" s="112"/>
      <c r="G220" s="112"/>
      <c r="H220" s="192"/>
      <c r="I220" s="25"/>
      <c r="J220" s="18"/>
    </row>
    <row r="221" spans="2:10" ht="15.75" hidden="1" x14ac:dyDescent="0.2">
      <c r="B221" s="125"/>
      <c r="C221" s="28"/>
      <c r="D221" s="25"/>
      <c r="E221" s="99"/>
      <c r="F221" s="99"/>
      <c r="G221" s="99"/>
      <c r="H221" s="29"/>
      <c r="I221" s="25"/>
      <c r="J221" s="18"/>
    </row>
    <row r="222" spans="2:10" ht="15.75" hidden="1" x14ac:dyDescent="0.2">
      <c r="B222" s="125"/>
      <c r="C222" s="28"/>
      <c r="D222" s="25"/>
      <c r="E222" s="99"/>
      <c r="F222" s="99"/>
      <c r="G222" s="99"/>
      <c r="H222" s="29"/>
      <c r="I222" s="25"/>
      <c r="J222" s="18"/>
    </row>
    <row r="223" spans="2:10" ht="15.75" hidden="1" x14ac:dyDescent="0.2">
      <c r="B223" s="125"/>
      <c r="C223" s="28"/>
      <c r="D223" s="25"/>
      <c r="E223" s="99"/>
      <c r="F223" s="99"/>
      <c r="G223" s="99"/>
      <c r="H223" s="29"/>
      <c r="I223" s="25"/>
      <c r="J223" s="18"/>
    </row>
    <row r="224" spans="2:10" ht="15.75" hidden="1" x14ac:dyDescent="0.2">
      <c r="B224" s="125"/>
      <c r="C224" s="28"/>
      <c r="D224" s="25"/>
      <c r="E224" s="99"/>
      <c r="F224" s="99"/>
      <c r="G224" s="99"/>
      <c r="H224" s="29"/>
      <c r="I224" s="25"/>
      <c r="J224" s="18"/>
    </row>
    <row r="225" spans="2:10" ht="15.75" hidden="1" x14ac:dyDescent="0.25">
      <c r="B225" s="33"/>
      <c r="C225" s="64"/>
      <c r="D225" s="65"/>
      <c r="E225" s="100"/>
      <c r="F225" s="100"/>
      <c r="G225" s="100"/>
      <c r="H225" s="66"/>
      <c r="I225" s="25"/>
      <c r="J225" s="14"/>
    </row>
    <row r="226" spans="2:10" ht="15" hidden="1" x14ac:dyDescent="0.25">
      <c r="B226" s="125"/>
      <c r="C226" s="75"/>
      <c r="D226" s="76"/>
      <c r="E226" s="98"/>
      <c r="F226" s="98"/>
      <c r="G226" s="98"/>
      <c r="H226" s="17"/>
      <c r="I226" s="17"/>
      <c r="J226" s="18"/>
    </row>
    <row r="227" spans="2:10" ht="15" hidden="1" x14ac:dyDescent="0.25">
      <c r="B227" s="125"/>
      <c r="C227" s="75"/>
      <c r="D227" s="76"/>
      <c r="E227" s="98"/>
      <c r="F227" s="98"/>
      <c r="G227" s="98"/>
      <c r="H227" s="17"/>
      <c r="I227" s="17"/>
      <c r="J227" s="18"/>
    </row>
    <row r="228" spans="2:10" ht="14.25" hidden="1" x14ac:dyDescent="0.2">
      <c r="B228" s="125"/>
      <c r="C228" s="80"/>
      <c r="D228" s="83"/>
      <c r="E228" s="98"/>
      <c r="F228" s="98"/>
      <c r="G228" s="98"/>
      <c r="H228" s="17"/>
      <c r="I228" s="17"/>
      <c r="J228" s="17"/>
    </row>
    <row r="229" spans="2:10" ht="15" hidden="1" x14ac:dyDescent="0.25">
      <c r="B229" s="125"/>
      <c r="C229" s="27"/>
      <c r="D229" s="5"/>
      <c r="E229" s="113"/>
      <c r="F229" s="113"/>
      <c r="G229" s="113"/>
      <c r="H229" s="14"/>
      <c r="I229" s="14"/>
      <c r="J229" s="14"/>
    </row>
    <row r="230" spans="2:10" ht="15" hidden="1" x14ac:dyDescent="0.25">
      <c r="B230" s="125"/>
      <c r="C230" s="27"/>
      <c r="D230" s="5"/>
      <c r="E230" s="113"/>
      <c r="F230" s="113"/>
      <c r="G230" s="113"/>
      <c r="H230" s="14"/>
      <c r="I230" s="14"/>
      <c r="J230" s="14"/>
    </row>
    <row r="231" spans="2:10" hidden="1" x14ac:dyDescent="0.2">
      <c r="E231" s="120"/>
      <c r="F231" s="120"/>
      <c r="G231" s="120"/>
      <c r="H231" s="178"/>
      <c r="I231" s="178"/>
    </row>
    <row r="232" spans="2:10" hidden="1" x14ac:dyDescent="0.2">
      <c r="E232" s="120"/>
      <c r="F232" s="120"/>
      <c r="G232" s="120"/>
      <c r="H232" s="178"/>
      <c r="I232" s="178"/>
    </row>
    <row r="233" spans="2:10" hidden="1" x14ac:dyDescent="0.2">
      <c r="E233" s="120"/>
      <c r="F233" s="120"/>
      <c r="G233" s="120"/>
      <c r="H233" s="178"/>
      <c r="I233" s="178"/>
    </row>
    <row r="234" spans="2:10" hidden="1" x14ac:dyDescent="0.2">
      <c r="E234" s="120"/>
      <c r="F234" s="120"/>
      <c r="G234" s="120"/>
      <c r="H234" s="178"/>
      <c r="I234" s="178"/>
    </row>
    <row r="235" spans="2:10" hidden="1" x14ac:dyDescent="0.2">
      <c r="E235" s="120"/>
      <c r="F235" s="120"/>
      <c r="G235" s="120"/>
      <c r="H235" s="178"/>
      <c r="I235" s="178"/>
    </row>
    <row r="236" spans="2:10" hidden="1" x14ac:dyDescent="0.2">
      <c r="E236" s="120"/>
      <c r="F236" s="120"/>
      <c r="G236" s="120"/>
      <c r="H236" s="178"/>
      <c r="I236" s="178"/>
    </row>
    <row r="237" spans="2:10" hidden="1" x14ac:dyDescent="0.2">
      <c r="E237" s="120"/>
      <c r="F237" s="120"/>
      <c r="G237" s="120"/>
      <c r="H237" s="178"/>
      <c r="I237" s="178"/>
    </row>
    <row r="238" spans="2:10" x14ac:dyDescent="0.2">
      <c r="E238" s="120"/>
      <c r="F238" s="120"/>
      <c r="G238" s="120"/>
      <c r="H238" s="178"/>
      <c r="I238" s="178"/>
    </row>
    <row r="239" spans="2:10" x14ac:dyDescent="0.2">
      <c r="E239" s="238" t="s">
        <v>16</v>
      </c>
      <c r="F239" s="238"/>
      <c r="G239" s="238"/>
      <c r="H239" s="238"/>
      <c r="I239" s="178"/>
    </row>
    <row r="240" spans="2:10" ht="13.5" thickBot="1" x14ac:dyDescent="0.25">
      <c r="E240" s="238"/>
      <c r="F240" s="238"/>
      <c r="G240" s="238"/>
      <c r="H240" s="238"/>
      <c r="I240" s="178"/>
    </row>
    <row r="241" spans="2:10" x14ac:dyDescent="0.2">
      <c r="B241" s="243"/>
      <c r="C241" s="155" t="s">
        <v>0</v>
      </c>
      <c r="D241" s="156" t="s">
        <v>7</v>
      </c>
      <c r="E241" s="231" t="s">
        <v>10</v>
      </c>
      <c r="F241" s="232"/>
      <c r="G241" s="233"/>
      <c r="H241" s="179"/>
      <c r="I241" s="254" t="s">
        <v>68</v>
      </c>
    </row>
    <row r="242" spans="2:10" x14ac:dyDescent="0.2">
      <c r="B242" s="244"/>
      <c r="C242" s="32" t="s">
        <v>6</v>
      </c>
      <c r="D242" s="36" t="s">
        <v>8</v>
      </c>
      <c r="E242" s="234" t="s">
        <v>9</v>
      </c>
      <c r="F242" s="235"/>
      <c r="G242" s="236"/>
      <c r="H242" s="180" t="s">
        <v>15</v>
      </c>
      <c r="I242" s="268"/>
    </row>
    <row r="243" spans="2:10" x14ac:dyDescent="0.2">
      <c r="B243" s="245"/>
      <c r="C243" s="35"/>
      <c r="D243" s="37"/>
      <c r="E243" s="174" t="s">
        <v>11</v>
      </c>
      <c r="F243" s="173" t="s">
        <v>12</v>
      </c>
      <c r="G243" s="174" t="s">
        <v>13</v>
      </c>
      <c r="H243" s="181"/>
      <c r="I243" s="268"/>
      <c r="J243" s="16"/>
    </row>
    <row r="244" spans="2:10" ht="13.5" thickBot="1" x14ac:dyDescent="0.25">
      <c r="B244" s="158"/>
      <c r="C244" s="160">
        <v>2</v>
      </c>
      <c r="D244" s="161">
        <v>3</v>
      </c>
      <c r="E244" s="147">
        <v>4</v>
      </c>
      <c r="F244" s="147">
        <v>5</v>
      </c>
      <c r="G244" s="148">
        <v>6</v>
      </c>
      <c r="H244" s="160">
        <v>7</v>
      </c>
      <c r="I244" s="269"/>
      <c r="J244" s="33"/>
    </row>
    <row r="245" spans="2:10" ht="14.25" customHeight="1" x14ac:dyDescent="0.25">
      <c r="B245" s="159"/>
      <c r="C245" s="142" t="s">
        <v>14</v>
      </c>
      <c r="D245" s="143"/>
      <c r="E245" s="103"/>
      <c r="F245" s="103"/>
      <c r="G245" s="103"/>
      <c r="H245" s="191"/>
      <c r="I245" s="198"/>
      <c r="J245" s="8"/>
    </row>
    <row r="246" spans="2:10" ht="15.75" hidden="1" x14ac:dyDescent="0.2">
      <c r="B246" s="126"/>
      <c r="C246" s="51"/>
      <c r="D246" s="50"/>
      <c r="E246" s="94"/>
      <c r="F246" s="94"/>
      <c r="G246" s="94"/>
      <c r="H246" s="183"/>
      <c r="I246" s="50"/>
      <c r="J246" s="18"/>
    </row>
    <row r="247" spans="2:10" ht="15.75" x14ac:dyDescent="0.2">
      <c r="B247" s="126" t="s">
        <v>66</v>
      </c>
      <c r="C247" s="51" t="s">
        <v>75</v>
      </c>
      <c r="D247" s="216">
        <v>205</v>
      </c>
      <c r="E247" s="217">
        <v>6.17</v>
      </c>
      <c r="F247" s="217">
        <v>8.5</v>
      </c>
      <c r="G247" s="217">
        <v>32.4</v>
      </c>
      <c r="H247" s="218">
        <v>232</v>
      </c>
      <c r="I247" s="50">
        <v>31.36</v>
      </c>
      <c r="J247" s="18"/>
    </row>
    <row r="248" spans="2:10" ht="15.75" x14ac:dyDescent="0.2">
      <c r="B248" s="126" t="s">
        <v>76</v>
      </c>
      <c r="C248" s="214" t="s">
        <v>87</v>
      </c>
      <c r="D248" s="50" t="s">
        <v>88</v>
      </c>
      <c r="E248" s="222">
        <v>10.26</v>
      </c>
      <c r="F248" s="222">
        <v>10.51</v>
      </c>
      <c r="G248" s="222">
        <v>32.26</v>
      </c>
      <c r="H248" s="222">
        <v>270</v>
      </c>
      <c r="I248" s="215">
        <v>16</v>
      </c>
      <c r="J248" s="18"/>
    </row>
    <row r="249" spans="2:10" ht="15.75" x14ac:dyDescent="0.25">
      <c r="B249" s="124" t="s">
        <v>63</v>
      </c>
      <c r="C249" s="51" t="s">
        <v>24</v>
      </c>
      <c r="D249" s="219">
        <v>60</v>
      </c>
      <c r="E249" s="220">
        <v>4.74</v>
      </c>
      <c r="F249" s="220">
        <v>0.6</v>
      </c>
      <c r="G249" s="220">
        <v>28.98</v>
      </c>
      <c r="H249" s="221">
        <v>140.97999999999999</v>
      </c>
      <c r="I249" s="50">
        <v>6</v>
      </c>
      <c r="J249" s="18"/>
    </row>
    <row r="250" spans="2:10" ht="15.75" x14ac:dyDescent="0.2">
      <c r="B250" s="126" t="s">
        <v>53</v>
      </c>
      <c r="C250" s="51" t="s">
        <v>38</v>
      </c>
      <c r="D250" s="50" t="s">
        <v>95</v>
      </c>
      <c r="E250" s="94">
        <v>0.13</v>
      </c>
      <c r="F250" s="94">
        <v>0.02</v>
      </c>
      <c r="G250" s="94">
        <v>15.2</v>
      </c>
      <c r="H250" s="208">
        <v>62</v>
      </c>
      <c r="I250" s="50">
        <v>4.1399999999999997</v>
      </c>
      <c r="J250" s="18"/>
    </row>
    <row r="251" spans="2:10" ht="15.75" x14ac:dyDescent="0.2">
      <c r="B251" s="126" t="s">
        <v>63</v>
      </c>
      <c r="C251" s="51" t="s">
        <v>67</v>
      </c>
      <c r="D251" s="57">
        <v>60</v>
      </c>
      <c r="E251" s="94">
        <v>7</v>
      </c>
      <c r="F251" s="94">
        <v>13.6</v>
      </c>
      <c r="G251" s="94">
        <v>31.67</v>
      </c>
      <c r="H251" s="183">
        <v>186</v>
      </c>
      <c r="I251" s="50">
        <v>16.8</v>
      </c>
      <c r="J251" s="18"/>
    </row>
    <row r="252" spans="2:10" ht="15.75" x14ac:dyDescent="0.2">
      <c r="B252" s="126"/>
      <c r="C252" s="52" t="s">
        <v>25</v>
      </c>
      <c r="D252" s="39">
        <v>602</v>
      </c>
      <c r="E252" s="96">
        <f>SUM(E246:E251)</f>
        <v>28.3</v>
      </c>
      <c r="F252" s="96">
        <f t="shared" ref="F252:H252" si="4">SUM(F246:F251)</f>
        <v>33.229999999999997</v>
      </c>
      <c r="G252" s="96">
        <f t="shared" si="4"/>
        <v>140.51</v>
      </c>
      <c r="H252" s="96">
        <f t="shared" si="4"/>
        <v>890.98</v>
      </c>
      <c r="I252" s="39">
        <f>SUM(I247:I251)</f>
        <v>74.3</v>
      </c>
      <c r="J252" s="18"/>
    </row>
    <row r="253" spans="2:10" ht="15.75" x14ac:dyDescent="0.25">
      <c r="B253" s="126"/>
      <c r="C253" s="134" t="s">
        <v>33</v>
      </c>
      <c r="D253" s="135">
        <v>500</v>
      </c>
      <c r="E253" s="136" t="s">
        <v>34</v>
      </c>
      <c r="F253" s="136" t="s">
        <v>35</v>
      </c>
      <c r="G253" s="136" t="s">
        <v>36</v>
      </c>
      <c r="H253" s="187" t="s">
        <v>37</v>
      </c>
      <c r="I253" s="197"/>
      <c r="J253" s="18"/>
    </row>
    <row r="254" spans="2:10" ht="15.75" x14ac:dyDescent="0.2">
      <c r="B254" s="25"/>
      <c r="C254" s="62"/>
      <c r="D254" s="25"/>
      <c r="E254" s="99"/>
      <c r="F254" s="99"/>
      <c r="G254" s="99"/>
      <c r="H254" s="29"/>
      <c r="I254" s="25"/>
      <c r="J254" s="18"/>
    </row>
    <row r="255" spans="2:10" ht="0.75" customHeight="1" x14ac:dyDescent="0.25">
      <c r="B255" s="129"/>
      <c r="C255" s="78"/>
      <c r="D255" s="79"/>
      <c r="E255" s="109"/>
      <c r="F255" s="109"/>
      <c r="G255" s="109"/>
      <c r="H255" s="79"/>
      <c r="I255" s="25"/>
      <c r="J255" s="18"/>
    </row>
    <row r="256" spans="2:10" ht="15.75" hidden="1" x14ac:dyDescent="0.2">
      <c r="B256" s="125"/>
      <c r="C256" s="28"/>
      <c r="D256" s="25"/>
      <c r="E256" s="99"/>
      <c r="F256" s="99"/>
      <c r="G256" s="99"/>
      <c r="H256" s="29"/>
      <c r="I256" s="25"/>
      <c r="J256" s="18"/>
    </row>
    <row r="257" spans="2:10" s="3" customFormat="1" ht="15.75" hidden="1" x14ac:dyDescent="0.2">
      <c r="B257" s="125"/>
      <c r="C257" s="28"/>
      <c r="D257" s="25"/>
      <c r="E257" s="99"/>
      <c r="F257" s="99"/>
      <c r="G257" s="99"/>
      <c r="H257" s="29"/>
      <c r="I257" s="25"/>
      <c r="J257" s="18"/>
    </row>
    <row r="258" spans="2:10" ht="15.75" hidden="1" x14ac:dyDescent="0.2">
      <c r="B258" s="125"/>
      <c r="C258" s="28"/>
      <c r="D258" s="25"/>
      <c r="E258" s="99"/>
      <c r="F258" s="99"/>
      <c r="G258" s="99"/>
      <c r="H258" s="29"/>
      <c r="I258" s="25"/>
      <c r="J258" s="18"/>
    </row>
    <row r="259" spans="2:10" ht="15.75" hidden="1" x14ac:dyDescent="0.2">
      <c r="B259" s="125"/>
      <c r="C259" s="28"/>
      <c r="D259" s="25"/>
      <c r="E259" s="99"/>
      <c r="F259" s="99"/>
      <c r="G259" s="99"/>
      <c r="H259" s="29"/>
      <c r="I259" s="25"/>
      <c r="J259" s="18"/>
    </row>
    <row r="260" spans="2:10" ht="15.75" hidden="1" x14ac:dyDescent="0.2">
      <c r="B260" s="125"/>
      <c r="C260" s="28"/>
      <c r="D260" s="25"/>
      <c r="E260" s="99"/>
      <c r="F260" s="99"/>
      <c r="G260" s="99"/>
      <c r="H260" s="29"/>
      <c r="I260" s="25"/>
      <c r="J260" s="18"/>
    </row>
    <row r="261" spans="2:10" ht="15.75" hidden="1" x14ac:dyDescent="0.25">
      <c r="B261" s="33"/>
      <c r="C261" s="64"/>
      <c r="D261" s="65"/>
      <c r="E261" s="100"/>
      <c r="F261" s="100"/>
      <c r="G261" s="100"/>
      <c r="H261" s="66"/>
      <c r="I261" s="25" t="s">
        <v>23</v>
      </c>
      <c r="J261" s="14"/>
    </row>
    <row r="262" spans="2:10" ht="15" hidden="1" x14ac:dyDescent="0.25">
      <c r="B262" s="125"/>
      <c r="C262" s="80"/>
      <c r="D262" s="76"/>
      <c r="E262" s="98"/>
      <c r="F262" s="98"/>
      <c r="G262" s="98"/>
      <c r="H262" s="17"/>
      <c r="I262" s="17"/>
      <c r="J262" s="18"/>
    </row>
    <row r="263" spans="2:10" ht="15" hidden="1" x14ac:dyDescent="0.25">
      <c r="B263" s="125"/>
      <c r="C263" s="13"/>
      <c r="D263" s="5"/>
      <c r="E263" s="98"/>
      <c r="F263" s="98"/>
      <c r="G263" s="98"/>
      <c r="H263" s="17"/>
      <c r="I263" s="17"/>
      <c r="J263" s="18"/>
    </row>
    <row r="264" spans="2:10" ht="15" hidden="1" x14ac:dyDescent="0.25">
      <c r="B264" s="125"/>
      <c r="C264" s="11"/>
      <c r="D264" s="5"/>
      <c r="E264" s="102"/>
      <c r="F264" s="102"/>
      <c r="G264" s="102"/>
      <c r="H264" s="14"/>
      <c r="I264" s="14"/>
      <c r="J264" s="14"/>
    </row>
    <row r="265" spans="2:10" ht="15" hidden="1" x14ac:dyDescent="0.25">
      <c r="B265" s="125"/>
      <c r="C265" s="27"/>
      <c r="D265" s="5"/>
      <c r="E265" s="102"/>
      <c r="F265" s="102"/>
      <c r="G265" s="102"/>
      <c r="H265" s="14"/>
      <c r="I265" s="14"/>
      <c r="J265" s="14"/>
    </row>
    <row r="266" spans="2:10" ht="15" hidden="1" x14ac:dyDescent="0.25">
      <c r="B266" s="125"/>
      <c r="C266" s="27"/>
      <c r="D266" s="5"/>
      <c r="E266" s="102"/>
      <c r="F266" s="102"/>
      <c r="G266" s="102"/>
      <c r="H266" s="14"/>
      <c r="I266" s="14"/>
      <c r="J266" s="14"/>
    </row>
    <row r="267" spans="2:10" ht="15" hidden="1" x14ac:dyDescent="0.25">
      <c r="B267" s="125"/>
      <c r="C267" s="27"/>
      <c r="D267" s="5"/>
      <c r="E267" s="102"/>
      <c r="F267" s="102"/>
      <c r="G267" s="102"/>
      <c r="H267" s="14"/>
      <c r="I267" s="14"/>
      <c r="J267" s="14"/>
    </row>
    <row r="268" spans="2:10" ht="15" hidden="1" x14ac:dyDescent="0.25">
      <c r="B268" s="125"/>
      <c r="C268" s="27"/>
      <c r="D268" s="5"/>
      <c r="E268" s="102"/>
      <c r="F268" s="102"/>
      <c r="G268" s="102"/>
      <c r="H268" s="14"/>
      <c r="I268" s="14"/>
      <c r="J268" s="14"/>
    </row>
    <row r="269" spans="2:10" ht="15" hidden="1" x14ac:dyDescent="0.25">
      <c r="B269" s="125"/>
      <c r="C269" s="27"/>
      <c r="D269" s="5"/>
      <c r="E269" s="102"/>
      <c r="F269" s="102"/>
      <c r="G269" s="102"/>
      <c r="H269" s="14"/>
      <c r="I269" s="14"/>
      <c r="J269" s="14"/>
    </row>
    <row r="270" spans="2:10" ht="15" hidden="1" x14ac:dyDescent="0.25">
      <c r="B270" s="125"/>
      <c r="C270" s="27"/>
      <c r="D270" s="5"/>
      <c r="E270" s="102"/>
      <c r="F270" s="102"/>
      <c r="G270" s="102"/>
      <c r="H270" s="14"/>
      <c r="I270" s="14"/>
      <c r="J270" s="14"/>
    </row>
    <row r="271" spans="2:10" ht="15" hidden="1" x14ac:dyDescent="0.25">
      <c r="B271" s="125"/>
      <c r="C271" s="27"/>
      <c r="D271" s="5"/>
      <c r="E271" s="102"/>
      <c r="F271" s="102"/>
      <c r="G271" s="102"/>
      <c r="H271" s="14"/>
      <c r="I271" s="14"/>
      <c r="J271" s="14"/>
    </row>
    <row r="272" spans="2:10" hidden="1" x14ac:dyDescent="0.2">
      <c r="E272" s="120"/>
      <c r="F272" s="120"/>
      <c r="G272" s="120"/>
      <c r="H272" s="178"/>
      <c r="I272" s="178"/>
    </row>
    <row r="273" spans="2:10" hidden="1" x14ac:dyDescent="0.2">
      <c r="E273" s="120"/>
      <c r="F273" s="120"/>
      <c r="G273" s="120"/>
      <c r="H273" s="178"/>
      <c r="I273" s="178"/>
    </row>
    <row r="274" spans="2:10" hidden="1" x14ac:dyDescent="0.2">
      <c r="E274" s="120"/>
      <c r="F274" s="120"/>
      <c r="G274" s="120"/>
      <c r="H274" s="178"/>
      <c r="I274" s="178"/>
    </row>
    <row r="275" spans="2:10" hidden="1" x14ac:dyDescent="0.2">
      <c r="E275" s="120"/>
      <c r="F275" s="120"/>
      <c r="G275" s="120"/>
      <c r="H275" s="178"/>
      <c r="I275" s="178"/>
    </row>
    <row r="276" spans="2:10" hidden="1" x14ac:dyDescent="0.2">
      <c r="E276" s="120"/>
      <c r="F276" s="120"/>
      <c r="G276" s="120"/>
      <c r="H276" s="178"/>
      <c r="I276" s="178"/>
    </row>
    <row r="277" spans="2:10" x14ac:dyDescent="0.2">
      <c r="E277" s="238" t="s">
        <v>17</v>
      </c>
      <c r="F277" s="238"/>
      <c r="G277" s="238"/>
      <c r="H277" s="238"/>
      <c r="I277" s="178"/>
    </row>
    <row r="278" spans="2:10" ht="13.5" thickBot="1" x14ac:dyDescent="0.25">
      <c r="E278" s="238"/>
      <c r="F278" s="238"/>
      <c r="G278" s="238"/>
      <c r="H278" s="238"/>
      <c r="I278" s="178"/>
    </row>
    <row r="279" spans="2:10" x14ac:dyDescent="0.2">
      <c r="B279" s="246"/>
      <c r="C279" s="155" t="s">
        <v>0</v>
      </c>
      <c r="D279" s="156" t="s">
        <v>7</v>
      </c>
      <c r="E279" s="231" t="s">
        <v>10</v>
      </c>
      <c r="F279" s="232"/>
      <c r="G279" s="233"/>
      <c r="H279" s="179"/>
      <c r="I279" s="254" t="s">
        <v>68</v>
      </c>
    </row>
    <row r="280" spans="2:10" x14ac:dyDescent="0.2">
      <c r="B280" s="247"/>
      <c r="C280" s="32" t="s">
        <v>6</v>
      </c>
      <c r="D280" s="36" t="s">
        <v>8</v>
      </c>
      <c r="E280" s="234" t="s">
        <v>9</v>
      </c>
      <c r="F280" s="235"/>
      <c r="G280" s="236"/>
      <c r="H280" s="180" t="s">
        <v>15</v>
      </c>
      <c r="I280" s="268"/>
    </row>
    <row r="281" spans="2:10" x14ac:dyDescent="0.2">
      <c r="B281" s="248"/>
      <c r="C281" s="35"/>
      <c r="D281" s="37"/>
      <c r="E281" s="174" t="s">
        <v>11</v>
      </c>
      <c r="F281" s="173" t="s">
        <v>12</v>
      </c>
      <c r="G281" s="174" t="s">
        <v>13</v>
      </c>
      <c r="H281" s="181"/>
      <c r="I281" s="268"/>
      <c r="J281" s="16"/>
    </row>
    <row r="282" spans="2:10" ht="13.5" thickBot="1" x14ac:dyDescent="0.25">
      <c r="B282" s="158"/>
      <c r="C282" s="160">
        <v>2</v>
      </c>
      <c r="D282" s="161">
        <v>3</v>
      </c>
      <c r="E282" s="147">
        <v>4</v>
      </c>
      <c r="F282" s="147">
        <v>5</v>
      </c>
      <c r="G282" s="148">
        <v>6</v>
      </c>
      <c r="H282" s="160">
        <v>7</v>
      </c>
      <c r="I282" s="269"/>
      <c r="J282" s="33"/>
    </row>
    <row r="283" spans="2:10" ht="15" x14ac:dyDescent="0.25">
      <c r="B283" s="159"/>
      <c r="C283" s="142" t="s">
        <v>14</v>
      </c>
      <c r="D283" s="143"/>
      <c r="E283" s="103"/>
      <c r="F283" s="103"/>
      <c r="G283" s="103"/>
      <c r="H283" s="191"/>
      <c r="I283" s="198"/>
      <c r="J283" s="8"/>
    </row>
    <row r="284" spans="2:10" ht="15.75" x14ac:dyDescent="0.25">
      <c r="B284" s="126" t="s">
        <v>77</v>
      </c>
      <c r="C284" s="177" t="s">
        <v>78</v>
      </c>
      <c r="D284" s="50">
        <v>200</v>
      </c>
      <c r="E284" s="94">
        <v>10.1</v>
      </c>
      <c r="F284" s="94">
        <v>7.84</v>
      </c>
      <c r="G284" s="94">
        <v>15.5</v>
      </c>
      <c r="H284" s="183">
        <v>248</v>
      </c>
      <c r="I284" s="50">
        <v>58.45</v>
      </c>
      <c r="J284" s="18"/>
    </row>
    <row r="285" spans="2:10" s="3" customFormat="1" ht="15.75" x14ac:dyDescent="0.2">
      <c r="B285" s="126" t="s">
        <v>65</v>
      </c>
      <c r="C285" s="51" t="s">
        <v>49</v>
      </c>
      <c r="D285" s="50">
        <v>30</v>
      </c>
      <c r="E285" s="94">
        <v>0.36</v>
      </c>
      <c r="F285" s="94">
        <v>1.41</v>
      </c>
      <c r="G285" s="94">
        <v>2.3199999999999998</v>
      </c>
      <c r="H285" s="183">
        <v>23.4</v>
      </c>
      <c r="I285" s="50">
        <v>7.95</v>
      </c>
      <c r="J285" s="18"/>
    </row>
    <row r="286" spans="2:10" ht="26.25" hidden="1" customHeight="1" x14ac:dyDescent="0.2">
      <c r="B286" s="126"/>
      <c r="C286" s="51"/>
      <c r="D286" s="50"/>
      <c r="E286" s="94"/>
      <c r="F286" s="94"/>
      <c r="G286" s="94"/>
      <c r="H286" s="183"/>
      <c r="I286" s="50"/>
      <c r="J286" s="18"/>
    </row>
    <row r="287" spans="2:10" ht="15.75" x14ac:dyDescent="0.25">
      <c r="B287" s="124" t="s">
        <v>63</v>
      </c>
      <c r="C287" s="51" t="s">
        <v>24</v>
      </c>
      <c r="D287" s="175">
        <v>60</v>
      </c>
      <c r="E287" s="176">
        <v>4.74</v>
      </c>
      <c r="F287" s="176">
        <v>0.6</v>
      </c>
      <c r="G287" s="176">
        <v>28.98</v>
      </c>
      <c r="H287" s="184">
        <v>140.97999999999999</v>
      </c>
      <c r="I287" s="50">
        <v>6</v>
      </c>
      <c r="J287" s="18"/>
    </row>
    <row r="288" spans="2:10" ht="15.75" x14ac:dyDescent="0.2">
      <c r="B288" s="126" t="s">
        <v>59</v>
      </c>
      <c r="C288" s="51" t="s">
        <v>48</v>
      </c>
      <c r="D288" s="50" t="s">
        <v>26</v>
      </c>
      <c r="E288" s="94">
        <v>7.0000000000000007E-2</v>
      </c>
      <c r="F288" s="94">
        <v>0.02</v>
      </c>
      <c r="G288" s="94">
        <v>15</v>
      </c>
      <c r="H288" s="208">
        <v>60</v>
      </c>
      <c r="I288" s="50">
        <v>1.9</v>
      </c>
      <c r="J288" s="18"/>
    </row>
    <row r="289" spans="2:10" ht="15.75" x14ac:dyDescent="0.2">
      <c r="B289" s="126"/>
      <c r="C289" s="51"/>
      <c r="D289" s="50"/>
      <c r="E289" s="94"/>
      <c r="F289" s="94"/>
      <c r="G289" s="94"/>
      <c r="H289" s="183"/>
      <c r="I289" s="50"/>
      <c r="J289" s="18"/>
    </row>
    <row r="290" spans="2:10" ht="15.75" x14ac:dyDescent="0.2">
      <c r="B290" s="126"/>
      <c r="C290" s="52" t="s">
        <v>25</v>
      </c>
      <c r="D290" s="165" t="s">
        <v>80</v>
      </c>
      <c r="E290" s="96">
        <f>SUM(E283:E289)</f>
        <v>15.27</v>
      </c>
      <c r="F290" s="96">
        <f t="shared" ref="F290:H290" si="5">SUM(F283:F289)</f>
        <v>9.8699999999999992</v>
      </c>
      <c r="G290" s="96">
        <f t="shared" si="5"/>
        <v>61.8</v>
      </c>
      <c r="H290" s="96">
        <f t="shared" si="5"/>
        <v>472.38</v>
      </c>
      <c r="I290" s="39">
        <f>I284+I285+I286+I287+I288</f>
        <v>74.300000000000011</v>
      </c>
      <c r="J290" s="18"/>
    </row>
    <row r="291" spans="2:10" ht="15.75" x14ac:dyDescent="0.25">
      <c r="B291" s="126"/>
      <c r="C291" s="134" t="s">
        <v>33</v>
      </c>
      <c r="D291" s="135">
        <v>500</v>
      </c>
      <c r="E291" s="136" t="s">
        <v>34</v>
      </c>
      <c r="F291" s="136" t="s">
        <v>35</v>
      </c>
      <c r="G291" s="136" t="s">
        <v>36</v>
      </c>
      <c r="H291" s="187" t="s">
        <v>37</v>
      </c>
      <c r="I291" s="197"/>
      <c r="J291" s="18"/>
    </row>
    <row r="292" spans="2:10" ht="15.75" x14ac:dyDescent="0.2">
      <c r="B292" s="25"/>
      <c r="C292" s="62"/>
      <c r="D292" s="25"/>
      <c r="E292" s="99"/>
      <c r="F292" s="99"/>
      <c r="G292" s="99"/>
      <c r="H292" s="29"/>
      <c r="I292" s="25"/>
      <c r="J292" s="18"/>
    </row>
    <row r="293" spans="2:10" ht="3" customHeight="1" x14ac:dyDescent="0.2">
      <c r="B293" s="125"/>
      <c r="C293" s="28"/>
      <c r="D293" s="25"/>
      <c r="E293" s="99"/>
      <c r="F293" s="99"/>
      <c r="G293" s="99"/>
      <c r="H293" s="29"/>
      <c r="I293" s="25"/>
      <c r="J293" s="18"/>
    </row>
    <row r="294" spans="2:10" ht="15.75" hidden="1" x14ac:dyDescent="0.2">
      <c r="B294" s="125"/>
      <c r="C294" s="28"/>
      <c r="D294" s="25"/>
      <c r="E294" s="99"/>
      <c r="F294" s="99"/>
      <c r="G294" s="99"/>
      <c r="H294" s="29"/>
      <c r="I294" s="25"/>
      <c r="J294" s="18"/>
    </row>
    <row r="295" spans="2:10" ht="15.75" hidden="1" x14ac:dyDescent="0.2">
      <c r="B295" s="125"/>
      <c r="C295" s="28"/>
      <c r="D295" s="25"/>
      <c r="E295" s="99"/>
      <c r="F295" s="99"/>
      <c r="G295" s="99"/>
      <c r="H295" s="29"/>
      <c r="I295" s="25"/>
      <c r="J295" s="18"/>
    </row>
    <row r="296" spans="2:10" ht="15.75" hidden="1" x14ac:dyDescent="0.2">
      <c r="B296" s="125"/>
      <c r="C296" s="28"/>
      <c r="D296" s="25"/>
      <c r="E296" s="99"/>
      <c r="F296" s="99"/>
      <c r="G296" s="99"/>
      <c r="H296" s="29"/>
      <c r="I296" s="25"/>
      <c r="J296" s="18"/>
    </row>
    <row r="297" spans="2:10" ht="15.75" hidden="1" x14ac:dyDescent="0.2">
      <c r="B297" s="125"/>
      <c r="C297" s="28"/>
      <c r="D297" s="25"/>
      <c r="E297" s="99"/>
      <c r="F297" s="99"/>
      <c r="G297" s="99"/>
      <c r="H297" s="29"/>
      <c r="I297" s="25"/>
      <c r="J297" s="18"/>
    </row>
    <row r="298" spans="2:10" ht="15.75" hidden="1" x14ac:dyDescent="0.25">
      <c r="B298" s="125"/>
      <c r="C298" s="64"/>
      <c r="D298" s="65"/>
      <c r="E298" s="100"/>
      <c r="F298" s="100"/>
      <c r="G298" s="100"/>
      <c r="H298" s="66"/>
      <c r="I298" s="25"/>
      <c r="J298" s="14"/>
    </row>
    <row r="299" spans="2:10" ht="15" hidden="1" x14ac:dyDescent="0.25">
      <c r="B299" s="125"/>
      <c r="C299" s="27"/>
      <c r="D299" s="5"/>
      <c r="E299" s="102"/>
      <c r="F299" s="102"/>
      <c r="G299" s="102"/>
      <c r="H299" s="14"/>
      <c r="I299" s="14"/>
      <c r="J299" s="14"/>
    </row>
    <row r="300" spans="2:10" ht="15" hidden="1" x14ac:dyDescent="0.25">
      <c r="B300" s="125"/>
      <c r="C300" s="84"/>
      <c r="D300" s="84"/>
      <c r="E300" s="114"/>
      <c r="F300" s="114"/>
      <c r="G300" s="114"/>
      <c r="H300" s="20"/>
      <c r="I300" s="20"/>
      <c r="J300" s="20"/>
    </row>
    <row r="301" spans="2:10" ht="15" hidden="1" x14ac:dyDescent="0.25">
      <c r="B301" s="125"/>
      <c r="C301" s="63"/>
      <c r="D301" s="58"/>
      <c r="E301" s="114"/>
      <c r="F301" s="114"/>
      <c r="G301" s="114"/>
      <c r="H301" s="20"/>
      <c r="I301" s="20"/>
      <c r="J301" s="20"/>
    </row>
    <row r="302" spans="2:10" hidden="1" x14ac:dyDescent="0.2">
      <c r="E302" s="120"/>
      <c r="F302" s="120"/>
      <c r="G302" s="120"/>
      <c r="H302" s="178"/>
      <c r="I302" s="178"/>
    </row>
    <row r="303" spans="2:10" hidden="1" x14ac:dyDescent="0.2">
      <c r="E303" s="120"/>
      <c r="F303" s="120"/>
      <c r="G303" s="120"/>
      <c r="H303" s="178"/>
      <c r="I303" s="178"/>
    </row>
    <row r="304" spans="2:10" hidden="1" x14ac:dyDescent="0.2">
      <c r="E304" s="120"/>
      <c r="F304" s="120"/>
      <c r="G304" s="120"/>
      <c r="H304" s="178"/>
      <c r="I304" s="178"/>
    </row>
    <row r="305" spans="2:10" hidden="1" x14ac:dyDescent="0.2">
      <c r="E305" s="120"/>
      <c r="F305" s="120"/>
      <c r="G305" s="120"/>
      <c r="H305" s="178"/>
      <c r="I305" s="178"/>
    </row>
    <row r="306" spans="2:10" hidden="1" x14ac:dyDescent="0.2">
      <c r="E306" s="120"/>
      <c r="F306" s="120"/>
      <c r="G306" s="120"/>
      <c r="H306" s="178"/>
      <c r="I306" s="178"/>
    </row>
    <row r="307" spans="2:10" hidden="1" x14ac:dyDescent="0.2">
      <c r="E307" s="120"/>
      <c r="F307" s="120"/>
      <c r="G307" s="120"/>
      <c r="H307" s="178"/>
      <c r="I307" s="178"/>
    </row>
    <row r="308" spans="2:10" hidden="1" x14ac:dyDescent="0.2">
      <c r="E308" s="120"/>
      <c r="F308" s="120"/>
      <c r="G308" s="120"/>
      <c r="H308" s="178"/>
      <c r="I308" s="178"/>
    </row>
    <row r="309" spans="2:10" x14ac:dyDescent="0.2">
      <c r="E309" s="238" t="s">
        <v>20</v>
      </c>
      <c r="F309" s="238"/>
      <c r="G309" s="238"/>
      <c r="H309" s="238"/>
      <c r="I309" s="178"/>
    </row>
    <row r="310" spans="2:10" x14ac:dyDescent="0.2">
      <c r="E310" s="238"/>
      <c r="F310" s="238"/>
      <c r="G310" s="238"/>
      <c r="H310" s="238"/>
      <c r="I310" s="178"/>
    </row>
    <row r="311" spans="2:10" ht="13.5" thickBot="1" x14ac:dyDescent="0.25">
      <c r="E311" s="238"/>
      <c r="F311" s="238"/>
      <c r="G311" s="238"/>
      <c r="H311" s="238"/>
      <c r="I311" s="178"/>
    </row>
    <row r="312" spans="2:10" x14ac:dyDescent="0.2">
      <c r="B312" s="154"/>
      <c r="C312" s="155" t="s">
        <v>0</v>
      </c>
      <c r="D312" s="156" t="s">
        <v>7</v>
      </c>
      <c r="E312" s="231" t="s">
        <v>10</v>
      </c>
      <c r="F312" s="232"/>
      <c r="G312" s="233"/>
      <c r="H312" s="179"/>
      <c r="I312" s="254" t="s">
        <v>68</v>
      </c>
    </row>
    <row r="313" spans="2:10" x14ac:dyDescent="0.2">
      <c r="B313" s="157"/>
      <c r="C313" s="32" t="s">
        <v>6</v>
      </c>
      <c r="D313" s="36" t="s">
        <v>8</v>
      </c>
      <c r="E313" s="234" t="s">
        <v>9</v>
      </c>
      <c r="F313" s="235"/>
      <c r="G313" s="236"/>
      <c r="H313" s="180" t="s">
        <v>15</v>
      </c>
      <c r="I313" s="268"/>
    </row>
    <row r="314" spans="2:10" x14ac:dyDescent="0.2">
      <c r="B314" s="149"/>
      <c r="C314" s="35"/>
      <c r="D314" s="37"/>
      <c r="E314" s="174" t="s">
        <v>11</v>
      </c>
      <c r="F314" s="173" t="s">
        <v>12</v>
      </c>
      <c r="G314" s="174" t="s">
        <v>13</v>
      </c>
      <c r="H314" s="181"/>
      <c r="I314" s="268"/>
      <c r="J314" s="16"/>
    </row>
    <row r="315" spans="2:10" ht="13.5" thickBot="1" x14ac:dyDescent="0.25">
      <c r="B315" s="140"/>
      <c r="C315" s="160">
        <v>2</v>
      </c>
      <c r="D315" s="161">
        <v>3</v>
      </c>
      <c r="E315" s="147">
        <v>4</v>
      </c>
      <c r="F315" s="147">
        <v>5</v>
      </c>
      <c r="G315" s="148">
        <v>6</v>
      </c>
      <c r="H315" s="160">
        <v>7</v>
      </c>
      <c r="I315" s="269"/>
      <c r="J315" s="33"/>
    </row>
    <row r="316" spans="2:10" ht="15.75" thickBot="1" x14ac:dyDescent="0.3">
      <c r="B316" s="166"/>
      <c r="C316" s="167" t="s">
        <v>14</v>
      </c>
      <c r="D316" s="167"/>
      <c r="E316" s="168"/>
      <c r="F316" s="168"/>
      <c r="G316" s="169"/>
      <c r="H316" s="193"/>
      <c r="I316" s="10"/>
      <c r="J316" s="8"/>
    </row>
    <row r="317" spans="2:10" s="3" customFormat="1" ht="31.5" x14ac:dyDescent="0.2">
      <c r="B317" s="150" t="s">
        <v>79</v>
      </c>
      <c r="C317" s="151" t="s">
        <v>60</v>
      </c>
      <c r="D317" s="152" t="s">
        <v>69</v>
      </c>
      <c r="E317" s="153">
        <v>10.88</v>
      </c>
      <c r="F317" s="153">
        <v>5.0999999999999996</v>
      </c>
      <c r="G317" s="153">
        <v>5.5</v>
      </c>
      <c r="H317" s="211">
        <v>112</v>
      </c>
      <c r="I317" s="50">
        <v>41.67</v>
      </c>
      <c r="J317" s="18"/>
    </row>
    <row r="318" spans="2:10" s="3" customFormat="1" ht="15.75" x14ac:dyDescent="0.2">
      <c r="B318" s="126" t="s">
        <v>61</v>
      </c>
      <c r="C318" s="51" t="s">
        <v>50</v>
      </c>
      <c r="D318" s="50">
        <v>150</v>
      </c>
      <c r="E318" s="94">
        <v>3.65</v>
      </c>
      <c r="F318" s="94">
        <v>5.37</v>
      </c>
      <c r="G318" s="94">
        <v>36.68</v>
      </c>
      <c r="H318" s="208">
        <v>209.7</v>
      </c>
      <c r="I318" s="50">
        <v>14.34</v>
      </c>
      <c r="J318" s="18"/>
    </row>
    <row r="319" spans="2:10" ht="15.75" x14ac:dyDescent="0.25">
      <c r="B319" s="124" t="s">
        <v>63</v>
      </c>
      <c r="C319" s="51" t="s">
        <v>24</v>
      </c>
      <c r="D319" s="175">
        <v>60</v>
      </c>
      <c r="E319" s="176">
        <v>4.74</v>
      </c>
      <c r="F319" s="176">
        <v>0.6</v>
      </c>
      <c r="G319" s="176">
        <v>28.98</v>
      </c>
      <c r="H319" s="184">
        <v>140.97999999999999</v>
      </c>
      <c r="I319" s="50">
        <v>6</v>
      </c>
      <c r="J319" s="18"/>
    </row>
    <row r="320" spans="2:10" ht="15.75" x14ac:dyDescent="0.2">
      <c r="B320" s="126" t="s">
        <v>55</v>
      </c>
      <c r="C320" s="51" t="s">
        <v>43</v>
      </c>
      <c r="D320" s="57">
        <v>200</v>
      </c>
      <c r="E320" s="94">
        <v>0.66800000000000004</v>
      </c>
      <c r="F320" s="94">
        <v>0.09</v>
      </c>
      <c r="G320" s="94">
        <v>32.01</v>
      </c>
      <c r="H320" s="223">
        <v>132.80000000000001</v>
      </c>
      <c r="I320" s="50">
        <v>6.6</v>
      </c>
      <c r="J320" s="18"/>
    </row>
    <row r="321" spans="2:10" ht="15.75" x14ac:dyDescent="0.2">
      <c r="B321" s="126" t="s">
        <v>54</v>
      </c>
      <c r="C321" s="49" t="s">
        <v>64</v>
      </c>
      <c r="D321" s="50">
        <v>30</v>
      </c>
      <c r="E321" s="94">
        <v>0.21</v>
      </c>
      <c r="F321" s="94">
        <v>0.03</v>
      </c>
      <c r="G321" s="94">
        <v>0.56999999999999995</v>
      </c>
      <c r="H321" s="208">
        <v>3.6</v>
      </c>
      <c r="I321" s="50">
        <v>5.69</v>
      </c>
      <c r="J321" s="18"/>
    </row>
    <row r="322" spans="2:10" ht="15.75" x14ac:dyDescent="0.2">
      <c r="B322" s="126"/>
      <c r="C322" s="52" t="s">
        <v>25</v>
      </c>
      <c r="D322" s="39">
        <v>540</v>
      </c>
      <c r="E322" s="96">
        <f>SUM(E317:E321)</f>
        <v>20.148000000000003</v>
      </c>
      <c r="F322" s="96">
        <f t="shared" ref="F322:H322" si="6">SUM(F317:F321)</f>
        <v>11.189999999999998</v>
      </c>
      <c r="G322" s="96">
        <f t="shared" si="6"/>
        <v>103.73999999999998</v>
      </c>
      <c r="H322" s="96">
        <f t="shared" si="6"/>
        <v>599.08000000000004</v>
      </c>
      <c r="I322" s="96">
        <f>SUM(I317:I321)</f>
        <v>74.3</v>
      </c>
      <c r="J322" s="18"/>
    </row>
    <row r="323" spans="2:10" ht="15.75" x14ac:dyDescent="0.25">
      <c r="B323" s="126"/>
      <c r="C323" s="134" t="s">
        <v>33</v>
      </c>
      <c r="D323" s="135">
        <v>500</v>
      </c>
      <c r="E323" s="136" t="s">
        <v>34</v>
      </c>
      <c r="F323" s="136" t="s">
        <v>35</v>
      </c>
      <c r="G323" s="136" t="s">
        <v>36</v>
      </c>
      <c r="H323" s="187" t="s">
        <v>37</v>
      </c>
      <c r="I323" s="196"/>
      <c r="J323" s="14"/>
    </row>
    <row r="324" spans="2:10" ht="14.25" customHeight="1" x14ac:dyDescent="0.25">
      <c r="B324" s="125"/>
      <c r="C324" s="61"/>
      <c r="D324" s="12"/>
      <c r="E324" s="98"/>
      <c r="F324" s="98"/>
      <c r="G324" s="98"/>
      <c r="H324" s="17"/>
      <c r="I324" s="17"/>
      <c r="J324" s="18"/>
    </row>
    <row r="325" spans="2:10" ht="15" hidden="1" x14ac:dyDescent="0.25">
      <c r="B325" s="125"/>
      <c r="C325" s="27"/>
      <c r="D325" s="12"/>
      <c r="E325" s="98"/>
      <c r="F325" s="98"/>
      <c r="G325" s="98"/>
      <c r="H325" s="17"/>
      <c r="I325" s="17"/>
      <c r="J325" s="18"/>
    </row>
    <row r="326" spans="2:10" ht="15.75" hidden="1" x14ac:dyDescent="0.2">
      <c r="B326" s="25"/>
      <c r="C326" s="62"/>
      <c r="D326" s="25"/>
      <c r="E326" s="99"/>
      <c r="F326" s="99"/>
      <c r="G326" s="99"/>
      <c r="H326" s="29"/>
      <c r="I326" s="25"/>
      <c r="J326" s="18"/>
    </row>
    <row r="327" spans="2:10" ht="15.75" hidden="1" x14ac:dyDescent="0.2">
      <c r="B327" s="125"/>
      <c r="C327" s="28"/>
      <c r="D327" s="25"/>
      <c r="E327" s="99"/>
      <c r="F327" s="99"/>
      <c r="G327" s="99"/>
      <c r="H327" s="29"/>
      <c r="I327" s="25"/>
      <c r="J327" s="18"/>
    </row>
    <row r="328" spans="2:10" ht="15.75" hidden="1" x14ac:dyDescent="0.2">
      <c r="B328" s="125"/>
      <c r="C328" s="28"/>
      <c r="D328" s="25"/>
      <c r="E328" s="99"/>
      <c r="F328" s="99"/>
      <c r="G328" s="99"/>
      <c r="H328" s="29"/>
      <c r="I328" s="25"/>
      <c r="J328" s="18"/>
    </row>
    <row r="329" spans="2:10" ht="15.75" hidden="1" x14ac:dyDescent="0.2">
      <c r="B329" s="125"/>
      <c r="C329" s="28"/>
      <c r="D329" s="25"/>
      <c r="E329" s="99"/>
      <c r="F329" s="99"/>
      <c r="G329" s="99"/>
      <c r="H329" s="29"/>
      <c r="I329" s="25"/>
      <c r="J329" s="18"/>
    </row>
    <row r="330" spans="2:10" ht="15.75" hidden="1" x14ac:dyDescent="0.2">
      <c r="B330" s="125"/>
      <c r="C330" s="28"/>
      <c r="D330" s="25"/>
      <c r="E330" s="99"/>
      <c r="F330" s="99"/>
      <c r="G330" s="99"/>
      <c r="H330" s="29"/>
      <c r="I330" s="25"/>
      <c r="J330" s="18"/>
    </row>
    <row r="331" spans="2:10" ht="15.75" hidden="1" x14ac:dyDescent="0.2">
      <c r="B331" s="125"/>
      <c r="C331" s="28"/>
      <c r="D331" s="25"/>
      <c r="E331" s="99"/>
      <c r="F331" s="99"/>
      <c r="G331" s="99"/>
      <c r="H331" s="29"/>
      <c r="I331" s="25"/>
      <c r="J331" s="18"/>
    </row>
    <row r="332" spans="2:10" ht="15.75" hidden="1" x14ac:dyDescent="0.2">
      <c r="B332" s="125"/>
      <c r="C332" s="28"/>
      <c r="D332" s="25"/>
      <c r="E332" s="99"/>
      <c r="F332" s="99"/>
      <c r="G332" s="99"/>
      <c r="H332" s="29"/>
      <c r="I332" s="25"/>
      <c r="J332" s="18"/>
    </row>
    <row r="333" spans="2:10" ht="15.75" hidden="1" x14ac:dyDescent="0.25">
      <c r="B333" s="33"/>
      <c r="C333" s="64"/>
      <c r="D333" s="65"/>
      <c r="E333" s="100"/>
      <c r="F333" s="100"/>
      <c r="G333" s="100"/>
      <c r="H333" s="66"/>
      <c r="I333" s="25"/>
      <c r="J333" s="14"/>
    </row>
    <row r="334" spans="2:10" ht="15" hidden="1" x14ac:dyDescent="0.25">
      <c r="B334" s="125"/>
      <c r="C334" s="70"/>
      <c r="D334" s="12"/>
      <c r="E334" s="98"/>
      <c r="F334" s="98"/>
      <c r="G334" s="98"/>
      <c r="H334" s="17"/>
      <c r="I334" s="17"/>
      <c r="J334" s="18"/>
    </row>
    <row r="335" spans="2:10" ht="15" hidden="1" x14ac:dyDescent="0.25">
      <c r="B335" s="125"/>
      <c r="C335" s="75"/>
      <c r="D335" s="76"/>
      <c r="E335" s="98"/>
      <c r="F335" s="98"/>
      <c r="G335" s="98"/>
      <c r="H335" s="17"/>
      <c r="I335" s="17"/>
      <c r="J335" s="18"/>
    </row>
    <row r="336" spans="2:10" ht="15" hidden="1" x14ac:dyDescent="0.25">
      <c r="B336" s="125"/>
      <c r="C336" s="27"/>
      <c r="D336" s="12"/>
      <c r="E336" s="98"/>
      <c r="F336" s="98"/>
      <c r="G336" s="98"/>
      <c r="H336" s="17"/>
      <c r="I336" s="17"/>
      <c r="J336" s="17"/>
    </row>
    <row r="337" spans="2:10" ht="15" hidden="1" x14ac:dyDescent="0.25">
      <c r="B337" s="125"/>
      <c r="C337" s="11"/>
      <c r="D337" s="12"/>
      <c r="E337" s="102"/>
      <c r="F337" s="102"/>
      <c r="G337" s="102"/>
      <c r="H337" s="14"/>
      <c r="I337" s="14"/>
      <c r="J337" s="14"/>
    </row>
    <row r="338" spans="2:10" ht="15" hidden="1" x14ac:dyDescent="0.25">
      <c r="B338" s="125"/>
      <c r="C338" s="11"/>
      <c r="D338" s="12"/>
      <c r="E338" s="102"/>
      <c r="F338" s="102"/>
      <c r="G338" s="102"/>
      <c r="H338" s="14"/>
      <c r="I338" s="14"/>
      <c r="J338" s="14"/>
    </row>
    <row r="339" spans="2:10" ht="15" hidden="1" x14ac:dyDescent="0.25">
      <c r="B339" s="125"/>
      <c r="C339" s="11"/>
      <c r="D339" s="12"/>
      <c r="E339" s="102"/>
      <c r="F339" s="102"/>
      <c r="G339" s="102"/>
      <c r="H339" s="14"/>
      <c r="I339" s="14"/>
      <c r="J339" s="14"/>
    </row>
    <row r="340" spans="2:10" ht="15" hidden="1" x14ac:dyDescent="0.25">
      <c r="B340" s="125"/>
      <c r="C340" s="11"/>
      <c r="D340" s="12"/>
      <c r="E340" s="102"/>
      <c r="F340" s="102"/>
      <c r="G340" s="102"/>
      <c r="H340" s="14"/>
      <c r="I340" s="14"/>
      <c r="J340" s="14"/>
    </row>
    <row r="341" spans="2:10" ht="15" hidden="1" x14ac:dyDescent="0.25">
      <c r="B341" s="125"/>
      <c r="C341" s="11"/>
      <c r="D341" s="12"/>
      <c r="E341" s="102"/>
      <c r="F341" s="102"/>
      <c r="G341" s="102"/>
      <c r="H341" s="14"/>
      <c r="I341" s="14"/>
      <c r="J341" s="14"/>
    </row>
    <row r="342" spans="2:10" ht="15" hidden="1" x14ac:dyDescent="0.25">
      <c r="B342" s="125"/>
      <c r="C342" s="11"/>
      <c r="D342" s="12"/>
      <c r="E342" s="102"/>
      <c r="F342" s="102"/>
      <c r="G342" s="102"/>
      <c r="H342" s="14"/>
      <c r="I342" s="14"/>
      <c r="J342" s="14"/>
    </row>
    <row r="343" spans="2:10" ht="15" hidden="1" x14ac:dyDescent="0.25">
      <c r="C343" s="11"/>
      <c r="D343" s="12"/>
      <c r="E343" s="98"/>
      <c r="F343" s="98"/>
      <c r="G343" s="98"/>
      <c r="H343" s="7"/>
      <c r="I343" s="6"/>
      <c r="J343" s="8"/>
    </row>
    <row r="344" spans="2:10" ht="15" hidden="1" x14ac:dyDescent="0.25">
      <c r="C344" s="11"/>
      <c r="D344" s="12"/>
      <c r="E344" s="98"/>
      <c r="F344" s="98"/>
      <c r="G344" s="98"/>
      <c r="H344" s="7"/>
      <c r="I344" s="6"/>
      <c r="J344" s="8"/>
    </row>
    <row r="345" spans="2:10" ht="15" hidden="1" x14ac:dyDescent="0.25">
      <c r="C345" s="11"/>
      <c r="D345" s="12"/>
      <c r="E345" s="98"/>
      <c r="F345" s="98"/>
      <c r="G345" s="98"/>
      <c r="H345" s="7"/>
      <c r="I345" s="6"/>
      <c r="J345" s="8"/>
    </row>
    <row r="346" spans="2:10" ht="15" x14ac:dyDescent="0.25">
      <c r="C346" s="11"/>
      <c r="D346" s="12"/>
      <c r="E346" s="98"/>
      <c r="F346" s="98"/>
      <c r="G346" s="98"/>
      <c r="H346" s="7"/>
      <c r="I346" s="6"/>
      <c r="J346" s="8"/>
    </row>
    <row r="347" spans="2:10" ht="15" x14ac:dyDescent="0.25">
      <c r="C347" s="11"/>
      <c r="D347" s="12"/>
      <c r="E347" s="98"/>
      <c r="F347" s="98"/>
      <c r="G347" s="98"/>
      <c r="H347" s="7"/>
      <c r="I347" s="6"/>
      <c r="J347" s="8"/>
    </row>
    <row r="348" spans="2:10" x14ac:dyDescent="0.2">
      <c r="E348" s="238" t="s">
        <v>21</v>
      </c>
      <c r="F348" s="238"/>
      <c r="G348" s="238"/>
      <c r="H348" s="238"/>
      <c r="I348" s="178"/>
    </row>
    <row r="349" spans="2:10" ht="13.5" thickBot="1" x14ac:dyDescent="0.25">
      <c r="E349" s="238"/>
      <c r="F349" s="238"/>
      <c r="G349" s="238"/>
      <c r="H349" s="238"/>
      <c r="I349" s="178"/>
    </row>
    <row r="350" spans="2:10" x14ac:dyDescent="0.2">
      <c r="B350" s="138"/>
      <c r="C350" s="139" t="s">
        <v>0</v>
      </c>
      <c r="D350" s="139" t="s">
        <v>7</v>
      </c>
      <c r="E350" s="239" t="s">
        <v>10</v>
      </c>
      <c r="F350" s="239"/>
      <c r="G350" s="239"/>
      <c r="H350" s="194"/>
      <c r="I350" s="254" t="s">
        <v>68</v>
      </c>
    </row>
    <row r="351" spans="2:10" ht="13.5" thickBot="1" x14ac:dyDescent="0.25">
      <c r="B351" s="140"/>
      <c r="C351" s="141" t="s">
        <v>6</v>
      </c>
      <c r="D351" s="141" t="s">
        <v>8</v>
      </c>
      <c r="E351" s="265" t="s">
        <v>9</v>
      </c>
      <c r="F351" s="265"/>
      <c r="G351" s="265"/>
      <c r="H351" s="195" t="s">
        <v>15</v>
      </c>
      <c r="I351" s="268"/>
    </row>
    <row r="352" spans="2:10" x14ac:dyDescent="0.2">
      <c r="B352" s="149"/>
      <c r="C352" s="123"/>
      <c r="D352" s="123"/>
      <c r="E352" s="137" t="s">
        <v>11</v>
      </c>
      <c r="F352" s="137" t="s">
        <v>12</v>
      </c>
      <c r="G352" s="137" t="s">
        <v>13</v>
      </c>
      <c r="H352" s="181"/>
      <c r="I352" s="268"/>
      <c r="J352" s="16"/>
    </row>
    <row r="353" spans="2:10" ht="13.5" thickBot="1" x14ac:dyDescent="0.25">
      <c r="B353" s="140"/>
      <c r="C353" s="146">
        <v>2</v>
      </c>
      <c r="D353" s="146">
        <v>3</v>
      </c>
      <c r="E353" s="147">
        <v>4</v>
      </c>
      <c r="F353" s="147">
        <v>5</v>
      </c>
      <c r="G353" s="148">
        <v>6</v>
      </c>
      <c r="H353" s="160">
        <v>7</v>
      </c>
      <c r="I353" s="269"/>
      <c r="J353" s="33"/>
    </row>
    <row r="354" spans="2:10" ht="15" x14ac:dyDescent="0.25">
      <c r="B354" s="133"/>
      <c r="C354" s="142" t="s">
        <v>14</v>
      </c>
      <c r="D354" s="143"/>
      <c r="E354" s="103"/>
      <c r="F354" s="103"/>
      <c r="G354" s="104"/>
      <c r="H354" s="182"/>
      <c r="I354" s="10"/>
      <c r="J354" s="8"/>
    </row>
    <row r="355" spans="2:10" ht="15.75" x14ac:dyDescent="0.2">
      <c r="B355" s="124" t="s">
        <v>51</v>
      </c>
      <c r="C355" s="51" t="s">
        <v>86</v>
      </c>
      <c r="D355" s="57">
        <v>60</v>
      </c>
      <c r="E355" s="93">
        <v>6.66</v>
      </c>
      <c r="F355" s="93">
        <v>18.66</v>
      </c>
      <c r="G355" s="93">
        <v>0.24</v>
      </c>
      <c r="H355" s="183">
        <v>196.8</v>
      </c>
      <c r="I355" s="50">
        <v>36.76</v>
      </c>
      <c r="J355" s="18"/>
    </row>
    <row r="356" spans="2:10" s="3" customFormat="1" ht="15.75" x14ac:dyDescent="0.2">
      <c r="B356" s="124" t="s">
        <v>52</v>
      </c>
      <c r="C356" s="51" t="s">
        <v>42</v>
      </c>
      <c r="D356" s="57">
        <v>150</v>
      </c>
      <c r="E356" s="93">
        <v>3.15</v>
      </c>
      <c r="F356" s="93">
        <v>8.25</v>
      </c>
      <c r="G356" s="94">
        <v>21.75</v>
      </c>
      <c r="H356" s="212">
        <v>195.75</v>
      </c>
      <c r="I356" s="50">
        <v>19.45</v>
      </c>
      <c r="J356" s="18"/>
    </row>
    <row r="357" spans="2:10" ht="15.75" x14ac:dyDescent="0.2">
      <c r="B357" s="126" t="s">
        <v>65</v>
      </c>
      <c r="C357" s="51" t="s">
        <v>85</v>
      </c>
      <c r="D357" s="50">
        <v>30</v>
      </c>
      <c r="E357" s="94">
        <v>0.36</v>
      </c>
      <c r="F357" s="94">
        <v>1.41</v>
      </c>
      <c r="G357" s="94">
        <v>2.3199999999999998</v>
      </c>
      <c r="H357" s="183">
        <v>23.4</v>
      </c>
      <c r="I357" s="50">
        <v>7.95</v>
      </c>
      <c r="J357" s="18"/>
    </row>
    <row r="358" spans="2:10" ht="15.75" x14ac:dyDescent="0.25">
      <c r="B358" s="124" t="s">
        <v>63</v>
      </c>
      <c r="C358" s="51" t="s">
        <v>24</v>
      </c>
      <c r="D358" s="171">
        <v>60</v>
      </c>
      <c r="E358" s="95">
        <v>4.74</v>
      </c>
      <c r="F358" s="95">
        <v>0.6</v>
      </c>
      <c r="G358" s="95">
        <v>28.98</v>
      </c>
      <c r="H358" s="209">
        <v>140.97999999999999</v>
      </c>
      <c r="I358" s="50">
        <v>6</v>
      </c>
      <c r="J358" s="18"/>
    </row>
    <row r="359" spans="2:10" ht="15.75" x14ac:dyDescent="0.2">
      <c r="B359" s="124" t="s">
        <v>53</v>
      </c>
      <c r="C359" s="51" t="s">
        <v>38</v>
      </c>
      <c r="D359" s="50" t="s">
        <v>95</v>
      </c>
      <c r="E359" s="94">
        <v>0.13</v>
      </c>
      <c r="F359" s="94">
        <v>0.02</v>
      </c>
      <c r="G359" s="94">
        <v>15.2</v>
      </c>
      <c r="H359" s="183">
        <v>62</v>
      </c>
      <c r="I359" s="50">
        <v>4.1399999999999997</v>
      </c>
      <c r="J359" s="18"/>
    </row>
    <row r="360" spans="2:10" ht="15.75" x14ac:dyDescent="0.2">
      <c r="B360" s="126"/>
      <c r="C360" s="52" t="s">
        <v>25</v>
      </c>
      <c r="D360" s="172">
        <v>522</v>
      </c>
      <c r="E360" s="96">
        <f>SUM(E355:E359)</f>
        <v>15.040000000000001</v>
      </c>
      <c r="F360" s="96">
        <f t="shared" ref="F360:H360" si="7">SUM(F355:F359)</f>
        <v>28.94</v>
      </c>
      <c r="G360" s="96">
        <f t="shared" si="7"/>
        <v>68.489999999999995</v>
      </c>
      <c r="H360" s="96">
        <f t="shared" si="7"/>
        <v>618.92999999999995</v>
      </c>
      <c r="I360" s="39">
        <f>SUM(I355:I359)</f>
        <v>74.3</v>
      </c>
      <c r="J360" s="18"/>
    </row>
    <row r="361" spans="2:10" ht="15.75" x14ac:dyDescent="0.25">
      <c r="B361" s="126"/>
      <c r="C361" s="134" t="s">
        <v>33</v>
      </c>
      <c r="D361" s="135">
        <v>500</v>
      </c>
      <c r="E361" s="136" t="s">
        <v>34</v>
      </c>
      <c r="F361" s="136" t="s">
        <v>35</v>
      </c>
      <c r="G361" s="136" t="s">
        <v>36</v>
      </c>
      <c r="H361" s="187" t="s">
        <v>37</v>
      </c>
      <c r="I361" s="196"/>
      <c r="J361" s="14"/>
    </row>
    <row r="362" spans="2:10" ht="14.25" customHeight="1" x14ac:dyDescent="0.25">
      <c r="B362" s="125"/>
      <c r="C362" s="12"/>
      <c r="D362" s="5"/>
      <c r="E362" s="98"/>
      <c r="F362" s="98"/>
      <c r="G362" s="98"/>
      <c r="H362" s="17"/>
      <c r="I362" s="17"/>
      <c r="J362" s="18"/>
    </row>
    <row r="363" spans="2:10" ht="15.75" hidden="1" x14ac:dyDescent="0.2">
      <c r="B363" s="25"/>
      <c r="C363" s="62"/>
      <c r="D363" s="25"/>
      <c r="E363" s="99"/>
      <c r="F363" s="99"/>
      <c r="G363" s="99"/>
      <c r="H363" s="29"/>
      <c r="I363" s="25"/>
      <c r="J363" s="18"/>
    </row>
    <row r="364" spans="2:10" ht="15.75" hidden="1" x14ac:dyDescent="0.2">
      <c r="B364" s="125"/>
      <c r="C364" s="28"/>
      <c r="D364" s="25"/>
      <c r="E364" s="99"/>
      <c r="F364" s="99"/>
      <c r="G364" s="99"/>
      <c r="H364" s="29"/>
      <c r="I364" s="25"/>
      <c r="J364" s="18"/>
    </row>
    <row r="365" spans="2:10" ht="15.75" hidden="1" x14ac:dyDescent="0.2">
      <c r="B365" s="125"/>
      <c r="C365" s="28"/>
      <c r="D365" s="25"/>
      <c r="E365" s="99"/>
      <c r="F365" s="99"/>
      <c r="G365" s="99"/>
      <c r="H365" s="29"/>
      <c r="I365" s="25"/>
      <c r="J365" s="18"/>
    </row>
    <row r="366" spans="2:10" ht="15.75" hidden="1" x14ac:dyDescent="0.2">
      <c r="B366" s="125"/>
      <c r="C366" s="28"/>
      <c r="D366" s="25"/>
      <c r="E366" s="99"/>
      <c r="F366" s="99"/>
      <c r="G366" s="99"/>
      <c r="H366" s="29"/>
      <c r="I366" s="25"/>
      <c r="J366" s="18"/>
    </row>
    <row r="367" spans="2:10" ht="15.75" hidden="1" x14ac:dyDescent="0.2">
      <c r="B367" s="125"/>
      <c r="C367" s="28"/>
      <c r="D367" s="25"/>
      <c r="E367" s="99"/>
      <c r="F367" s="99"/>
      <c r="G367" s="99"/>
      <c r="H367" s="29"/>
      <c r="I367" s="25"/>
      <c r="J367" s="18"/>
    </row>
    <row r="368" spans="2:10" ht="15.75" hidden="1" x14ac:dyDescent="0.2">
      <c r="B368" s="125"/>
      <c r="C368" s="28"/>
      <c r="D368" s="25"/>
      <c r="E368" s="99"/>
      <c r="F368" s="99"/>
      <c r="G368" s="99"/>
      <c r="H368" s="29"/>
      <c r="I368" s="25"/>
      <c r="J368" s="18"/>
    </row>
    <row r="369" spans="2:10" ht="15.75" hidden="1" x14ac:dyDescent="0.2">
      <c r="B369" s="125"/>
      <c r="C369" s="64"/>
      <c r="D369" s="65"/>
      <c r="E369" s="100"/>
      <c r="F369" s="100"/>
      <c r="G369" s="100"/>
      <c r="H369" s="66"/>
      <c r="I369" s="25"/>
      <c r="J369" s="18"/>
    </row>
    <row r="370" spans="2:10" ht="15" hidden="1" x14ac:dyDescent="0.25">
      <c r="B370" s="125"/>
      <c r="C370" s="75"/>
      <c r="D370" s="76"/>
      <c r="E370" s="98"/>
      <c r="F370" s="98"/>
      <c r="G370" s="98"/>
      <c r="H370" s="17"/>
      <c r="I370" s="17"/>
      <c r="J370" s="18"/>
    </row>
    <row r="371" spans="2:10" ht="15" hidden="1" x14ac:dyDescent="0.25">
      <c r="B371" s="125"/>
      <c r="C371" s="70"/>
      <c r="D371" s="12"/>
      <c r="E371" s="98"/>
      <c r="F371" s="98"/>
      <c r="G371" s="98"/>
      <c r="H371" s="17"/>
      <c r="I371" s="17"/>
      <c r="J371" s="18"/>
    </row>
    <row r="372" spans="2:10" ht="15" hidden="1" x14ac:dyDescent="0.25">
      <c r="B372" s="125"/>
      <c r="C372" s="77"/>
      <c r="D372" s="5"/>
      <c r="E372" s="98"/>
      <c r="F372" s="98"/>
      <c r="G372" s="98"/>
      <c r="H372" s="17"/>
      <c r="I372" s="17"/>
      <c r="J372" s="17"/>
    </row>
    <row r="373" spans="2:10" ht="15" hidden="1" x14ac:dyDescent="0.25">
      <c r="B373" s="125"/>
      <c r="C373" s="4"/>
      <c r="D373" s="5"/>
      <c r="E373" s="102"/>
      <c r="F373" s="102"/>
      <c r="G373" s="102"/>
      <c r="H373" s="14"/>
      <c r="I373" s="14"/>
      <c r="J373" s="14"/>
    </row>
    <row r="374" spans="2:10" ht="15" hidden="1" x14ac:dyDescent="0.25">
      <c r="B374" s="125"/>
      <c r="C374" s="4"/>
      <c r="D374" s="5"/>
      <c r="E374" s="102"/>
      <c r="F374" s="102"/>
      <c r="G374" s="102"/>
      <c r="H374" s="14"/>
      <c r="I374" s="14"/>
      <c r="J374" s="14"/>
    </row>
    <row r="375" spans="2:10" ht="15" hidden="1" x14ac:dyDescent="0.25">
      <c r="B375" s="125"/>
      <c r="C375" s="4"/>
      <c r="D375" s="5"/>
      <c r="E375" s="102"/>
      <c r="F375" s="102"/>
      <c r="G375" s="102"/>
      <c r="H375" s="14"/>
      <c r="I375" s="14"/>
      <c r="J375" s="14"/>
    </row>
    <row r="376" spans="2:10" ht="15" hidden="1" x14ac:dyDescent="0.25">
      <c r="B376" s="125"/>
      <c r="C376" s="4"/>
      <c r="D376" s="5"/>
      <c r="E376" s="102"/>
      <c r="F376" s="102"/>
      <c r="G376" s="102"/>
      <c r="H376" s="14"/>
      <c r="I376" s="14"/>
      <c r="J376" s="14"/>
    </row>
    <row r="377" spans="2:10" ht="15" hidden="1" x14ac:dyDescent="0.25">
      <c r="B377" s="125"/>
      <c r="C377" s="4"/>
      <c r="D377" s="5"/>
      <c r="E377" s="102"/>
      <c r="F377" s="102"/>
      <c r="G377" s="102"/>
      <c r="H377" s="14"/>
      <c r="I377" s="14"/>
      <c r="J377" s="14"/>
    </row>
    <row r="378" spans="2:10" ht="15" hidden="1" x14ac:dyDescent="0.25">
      <c r="B378" s="125"/>
      <c r="C378" s="4"/>
      <c r="D378" s="5"/>
      <c r="E378" s="102"/>
      <c r="F378" s="102"/>
      <c r="G378" s="102"/>
      <c r="H378" s="14"/>
      <c r="I378" s="14"/>
      <c r="J378" s="14"/>
    </row>
    <row r="379" spans="2:10" ht="15" hidden="1" x14ac:dyDescent="0.25">
      <c r="B379" s="125"/>
      <c r="C379" s="4"/>
      <c r="D379" s="5"/>
      <c r="E379" s="102"/>
      <c r="F379" s="102"/>
      <c r="G379" s="102"/>
      <c r="H379" s="14"/>
      <c r="I379" s="14"/>
      <c r="J379" s="14"/>
    </row>
    <row r="380" spans="2:10" ht="15" hidden="1" x14ac:dyDescent="0.25">
      <c r="B380" s="125"/>
      <c r="C380" s="4"/>
      <c r="D380" s="5"/>
      <c r="E380" s="102"/>
      <c r="F380" s="102"/>
      <c r="G380" s="102"/>
      <c r="H380" s="14"/>
      <c r="I380" s="14"/>
      <c r="J380" s="14"/>
    </row>
    <row r="381" spans="2:10" ht="15" hidden="1" x14ac:dyDescent="0.25">
      <c r="B381" s="125"/>
      <c r="C381" s="4"/>
      <c r="D381" s="5"/>
      <c r="E381" s="102"/>
      <c r="F381" s="102"/>
      <c r="G381" s="102"/>
      <c r="H381" s="14"/>
      <c r="I381" s="14"/>
      <c r="J381" s="14"/>
    </row>
    <row r="382" spans="2:10" x14ac:dyDescent="0.2">
      <c r="E382" s="238" t="s">
        <v>22</v>
      </c>
      <c r="F382" s="250"/>
      <c r="G382" s="250"/>
      <c r="H382" s="250"/>
      <c r="I382" s="178"/>
    </row>
    <row r="383" spans="2:10" ht="13.5" thickBot="1" x14ac:dyDescent="0.25">
      <c r="E383" s="250"/>
      <c r="F383" s="250"/>
      <c r="G383" s="250"/>
      <c r="H383" s="250"/>
      <c r="I383" s="178"/>
    </row>
    <row r="384" spans="2:10" x14ac:dyDescent="0.2">
      <c r="B384" s="138"/>
      <c r="C384" s="139" t="s">
        <v>0</v>
      </c>
      <c r="D384" s="139" t="s">
        <v>7</v>
      </c>
      <c r="E384" s="239" t="s">
        <v>10</v>
      </c>
      <c r="F384" s="239"/>
      <c r="G384" s="239"/>
      <c r="H384" s="194"/>
      <c r="I384" s="254" t="s">
        <v>68</v>
      </c>
    </row>
    <row r="385" spans="2:10" x14ac:dyDescent="0.2">
      <c r="B385" s="145"/>
      <c r="C385" s="9" t="s">
        <v>18</v>
      </c>
      <c r="D385" s="9" t="s">
        <v>8</v>
      </c>
      <c r="E385" s="237" t="s">
        <v>9</v>
      </c>
      <c r="F385" s="237"/>
      <c r="G385" s="237"/>
      <c r="H385" s="189" t="s">
        <v>15</v>
      </c>
      <c r="I385" s="268"/>
    </row>
    <row r="386" spans="2:10" x14ac:dyDescent="0.2">
      <c r="B386" s="145"/>
      <c r="C386" s="9"/>
      <c r="D386" s="9"/>
      <c r="E386" s="174" t="s">
        <v>11</v>
      </c>
      <c r="F386" s="174" t="s">
        <v>12</v>
      </c>
      <c r="G386" s="174" t="s">
        <v>13</v>
      </c>
      <c r="H386" s="189"/>
      <c r="I386" s="268"/>
      <c r="J386" s="16"/>
    </row>
    <row r="387" spans="2:10" ht="13.5" thickBot="1" x14ac:dyDescent="0.25">
      <c r="B387" s="140"/>
      <c r="C387" s="146">
        <v>2</v>
      </c>
      <c r="D387" s="146">
        <v>3</v>
      </c>
      <c r="E387" s="147">
        <v>4</v>
      </c>
      <c r="F387" s="147">
        <v>5</v>
      </c>
      <c r="G387" s="148">
        <v>6</v>
      </c>
      <c r="H387" s="160">
        <v>7</v>
      </c>
      <c r="I387" s="269"/>
      <c r="J387" s="33"/>
    </row>
    <row r="388" spans="2:10" ht="15" x14ac:dyDescent="0.25">
      <c r="B388" s="133"/>
      <c r="C388" s="142" t="s">
        <v>14</v>
      </c>
      <c r="D388" s="143"/>
      <c r="E388" s="103"/>
      <c r="F388" s="103"/>
      <c r="G388" s="104"/>
      <c r="H388" s="182"/>
      <c r="I388" s="10"/>
      <c r="J388" s="8"/>
    </row>
    <row r="389" spans="2:10" ht="31.5" x14ac:dyDescent="0.2">
      <c r="B389" s="50" t="s">
        <v>92</v>
      </c>
      <c r="C389" s="49" t="s">
        <v>90</v>
      </c>
      <c r="D389" s="50" t="s">
        <v>91</v>
      </c>
      <c r="E389" s="94">
        <v>6.41</v>
      </c>
      <c r="F389" s="94">
        <v>7.66</v>
      </c>
      <c r="G389" s="94">
        <v>5.77</v>
      </c>
      <c r="H389" s="223">
        <v>147.24</v>
      </c>
      <c r="I389" s="50">
        <v>42.9</v>
      </c>
      <c r="J389" s="19"/>
    </row>
    <row r="390" spans="2:10" ht="15.75" x14ac:dyDescent="0.2">
      <c r="B390" s="126" t="s">
        <v>58</v>
      </c>
      <c r="C390" s="51" t="s">
        <v>47</v>
      </c>
      <c r="D390" s="57">
        <v>150</v>
      </c>
      <c r="E390" s="94">
        <v>5.63</v>
      </c>
      <c r="F390" s="94">
        <v>6.09</v>
      </c>
      <c r="G390" s="94">
        <v>31.98</v>
      </c>
      <c r="H390" s="223">
        <v>205.5</v>
      </c>
      <c r="I390" s="50">
        <v>10.85</v>
      </c>
      <c r="J390" s="18"/>
    </row>
    <row r="391" spans="2:10" ht="15.75" x14ac:dyDescent="0.2">
      <c r="B391" s="126" t="s">
        <v>65</v>
      </c>
      <c r="C391" s="51" t="s">
        <v>49</v>
      </c>
      <c r="D391" s="50">
        <v>30</v>
      </c>
      <c r="E391" s="94">
        <v>0.36</v>
      </c>
      <c r="F391" s="94">
        <v>1.41</v>
      </c>
      <c r="G391" s="94">
        <v>2.3199999999999998</v>
      </c>
      <c r="H391" s="223">
        <v>23.4</v>
      </c>
      <c r="I391" s="50">
        <v>7.95</v>
      </c>
      <c r="J391" s="18"/>
    </row>
    <row r="392" spans="2:10" ht="15.75" x14ac:dyDescent="0.2">
      <c r="B392" s="126" t="s">
        <v>55</v>
      </c>
      <c r="C392" s="51" t="s">
        <v>43</v>
      </c>
      <c r="D392" s="57">
        <v>200</v>
      </c>
      <c r="E392" s="94">
        <v>0.66800000000000004</v>
      </c>
      <c r="F392" s="94">
        <v>0.09</v>
      </c>
      <c r="G392" s="94">
        <v>32.01</v>
      </c>
      <c r="H392" s="223">
        <v>132.80000000000001</v>
      </c>
      <c r="I392" s="50">
        <v>6.6</v>
      </c>
      <c r="J392" s="18"/>
    </row>
    <row r="393" spans="2:10" ht="15.75" x14ac:dyDescent="0.25">
      <c r="B393" s="124" t="s">
        <v>63</v>
      </c>
      <c r="C393" s="51" t="s">
        <v>24</v>
      </c>
      <c r="D393" s="171">
        <v>60</v>
      </c>
      <c r="E393" s="95">
        <v>4.74</v>
      </c>
      <c r="F393" s="95">
        <v>0.6</v>
      </c>
      <c r="G393" s="95">
        <v>28.98</v>
      </c>
      <c r="H393" s="224">
        <v>140.97999999999999</v>
      </c>
      <c r="I393" s="50">
        <v>6</v>
      </c>
      <c r="J393" s="18"/>
    </row>
    <row r="394" spans="2:10" ht="15.75" x14ac:dyDescent="0.2">
      <c r="B394" s="126"/>
      <c r="C394" s="52" t="s">
        <v>25</v>
      </c>
      <c r="D394" s="39">
        <v>530</v>
      </c>
      <c r="E394" s="96">
        <f>SUM(E389:E393)</f>
        <v>17.808</v>
      </c>
      <c r="F394" s="96">
        <f t="shared" ref="F394:G394" si="8">SUM(F389:F393)</f>
        <v>15.85</v>
      </c>
      <c r="G394" s="96">
        <f t="shared" si="8"/>
        <v>101.06</v>
      </c>
      <c r="H394" s="96">
        <f>SUM(H389:H393)</f>
        <v>649.91999999999996</v>
      </c>
      <c r="I394" s="39">
        <f>SUM(I389:I393)</f>
        <v>74.3</v>
      </c>
      <c r="J394" s="18"/>
    </row>
    <row r="395" spans="2:10" ht="15.75" x14ac:dyDescent="0.25">
      <c r="B395" s="126"/>
      <c r="C395" s="134" t="s">
        <v>33</v>
      </c>
      <c r="D395" s="135">
        <v>500</v>
      </c>
      <c r="E395" s="136" t="s">
        <v>34</v>
      </c>
      <c r="F395" s="136" t="s">
        <v>35</v>
      </c>
      <c r="G395" s="136" t="s">
        <v>36</v>
      </c>
      <c r="H395" s="187" t="s">
        <v>37</v>
      </c>
      <c r="I395" s="197"/>
      <c r="J395" s="18"/>
    </row>
    <row r="396" spans="2:10" ht="15" x14ac:dyDescent="0.25">
      <c r="B396" s="125"/>
      <c r="C396" s="75"/>
      <c r="D396" s="76"/>
      <c r="E396" s="98"/>
      <c r="F396" s="98"/>
      <c r="G396" s="98"/>
      <c r="H396" s="17"/>
      <c r="I396" s="17"/>
      <c r="J396" s="18"/>
    </row>
    <row r="397" spans="2:10" ht="15" x14ac:dyDescent="0.25">
      <c r="B397" s="125"/>
      <c r="C397" s="4"/>
      <c r="D397" s="5"/>
      <c r="E397" s="102"/>
      <c r="F397" s="102"/>
      <c r="G397" s="102"/>
      <c r="H397" s="14"/>
      <c r="I397" s="14"/>
      <c r="J397" s="14"/>
    </row>
    <row r="398" spans="2:10" ht="15" x14ac:dyDescent="0.25">
      <c r="B398" s="125"/>
      <c r="C398" s="61"/>
      <c r="D398" s="5"/>
      <c r="E398" s="98"/>
      <c r="F398" s="98"/>
      <c r="G398" s="98"/>
      <c r="H398" s="17"/>
      <c r="I398" s="17"/>
      <c r="J398" s="18"/>
    </row>
    <row r="399" spans="2:10" ht="15.75" x14ac:dyDescent="0.2">
      <c r="B399" s="25"/>
      <c r="C399" s="62"/>
      <c r="D399" s="25"/>
      <c r="E399" s="99"/>
      <c r="F399" s="99"/>
      <c r="G399" s="99"/>
      <c r="H399" s="29"/>
      <c r="I399" s="25"/>
      <c r="J399" s="18"/>
    </row>
    <row r="400" spans="2:10" ht="15.75" x14ac:dyDescent="0.2">
      <c r="B400" s="125"/>
      <c r="C400" s="28"/>
      <c r="D400" s="25"/>
      <c r="E400" s="99"/>
      <c r="F400" s="99"/>
      <c r="G400" s="99"/>
      <c r="H400" s="29"/>
      <c r="I400" s="25"/>
      <c r="J400" s="18"/>
    </row>
    <row r="401" spans="2:10" ht="15.75" x14ac:dyDescent="0.2">
      <c r="B401" s="125"/>
      <c r="C401" s="28"/>
      <c r="D401" s="25"/>
      <c r="E401" s="99"/>
      <c r="F401" s="99"/>
      <c r="G401" s="99"/>
      <c r="H401" s="29"/>
      <c r="I401" s="25"/>
      <c r="J401" s="18"/>
    </row>
    <row r="402" spans="2:10" ht="15.75" x14ac:dyDescent="0.2">
      <c r="B402" s="125"/>
      <c r="C402" s="28"/>
      <c r="D402" s="25"/>
      <c r="E402" s="99"/>
      <c r="F402" s="99"/>
      <c r="G402" s="99"/>
      <c r="H402" s="29"/>
      <c r="I402" s="25"/>
      <c r="J402" s="18"/>
    </row>
    <row r="403" spans="2:10" ht="15.75" x14ac:dyDescent="0.2">
      <c r="B403" s="125"/>
      <c r="C403" s="28"/>
      <c r="D403" s="25"/>
      <c r="E403" s="99"/>
      <c r="F403" s="99"/>
      <c r="G403" s="99"/>
      <c r="H403" s="29"/>
      <c r="I403" s="25"/>
      <c r="J403" s="18"/>
    </row>
    <row r="404" spans="2:10" ht="15.75" x14ac:dyDescent="0.2">
      <c r="B404" s="125"/>
      <c r="C404" s="28"/>
      <c r="D404" s="25"/>
      <c r="E404" s="99"/>
      <c r="F404" s="99"/>
      <c r="G404" s="99"/>
      <c r="H404" s="29"/>
      <c r="I404" s="25"/>
      <c r="J404" s="18"/>
    </row>
    <row r="405" spans="2:10" ht="15.75" x14ac:dyDescent="0.25">
      <c r="B405" s="33"/>
      <c r="C405" s="64"/>
      <c r="D405" s="65"/>
      <c r="E405" s="100"/>
      <c r="F405" s="100"/>
      <c r="G405" s="100"/>
      <c r="H405" s="66"/>
      <c r="I405" s="25"/>
      <c r="J405" s="14"/>
    </row>
    <row r="406" spans="2:10" ht="15.75" x14ac:dyDescent="0.25">
      <c r="B406" s="33"/>
      <c r="C406" s="64"/>
      <c r="D406" s="65"/>
      <c r="E406" s="100"/>
      <c r="F406" s="100"/>
      <c r="G406" s="100"/>
      <c r="H406" s="66"/>
      <c r="I406" s="25"/>
      <c r="J406" s="14"/>
    </row>
    <row r="407" spans="2:10" ht="15" x14ac:dyDescent="0.25">
      <c r="B407" s="125"/>
      <c r="C407" s="11"/>
      <c r="D407" s="5"/>
      <c r="E407" s="102"/>
      <c r="F407" s="102"/>
      <c r="G407" s="102"/>
      <c r="H407" s="14"/>
      <c r="I407" s="17"/>
      <c r="J407" s="18"/>
    </row>
    <row r="408" spans="2:10" ht="15" x14ac:dyDescent="0.25">
      <c r="B408" s="125"/>
      <c r="C408" s="11"/>
      <c r="D408" s="5"/>
      <c r="E408" s="102"/>
      <c r="F408" s="102"/>
      <c r="G408" s="102"/>
      <c r="H408" s="14"/>
      <c r="I408" s="17"/>
      <c r="J408" s="18"/>
    </row>
    <row r="409" spans="2:10" ht="15" x14ac:dyDescent="0.25">
      <c r="B409" s="125"/>
      <c r="C409" s="11"/>
      <c r="D409" s="5"/>
      <c r="E409" s="102"/>
      <c r="F409" s="102"/>
      <c r="G409" s="102"/>
      <c r="H409" s="14"/>
      <c r="I409" s="17"/>
      <c r="J409" s="18"/>
    </row>
    <row r="410" spans="2:10" ht="15" x14ac:dyDescent="0.25">
      <c r="B410" s="125"/>
      <c r="C410" s="11"/>
      <c r="D410" s="5"/>
      <c r="E410" s="102"/>
      <c r="F410" s="102"/>
      <c r="G410" s="102"/>
      <c r="H410" s="14"/>
      <c r="I410" s="17"/>
      <c r="J410" s="18"/>
    </row>
    <row r="411" spans="2:10" ht="15" x14ac:dyDescent="0.25">
      <c r="B411" s="125"/>
      <c r="C411" s="11"/>
      <c r="D411" s="5"/>
      <c r="E411" s="102"/>
      <c r="F411" s="102"/>
      <c r="G411" s="102"/>
      <c r="H411" s="14"/>
      <c r="I411" s="17"/>
      <c r="J411" s="18"/>
    </row>
    <row r="413" spans="2:10" ht="31.5" x14ac:dyDescent="0.2">
      <c r="C413" s="22" t="s">
        <v>32</v>
      </c>
      <c r="D413" s="22"/>
      <c r="E413" s="115"/>
      <c r="F413" s="115"/>
      <c r="G413" s="115"/>
      <c r="H413" s="23"/>
    </row>
    <row r="414" spans="2:10" ht="15.75" x14ac:dyDescent="0.2">
      <c r="E414" s="266" t="s">
        <v>27</v>
      </c>
      <c r="F414" s="267"/>
      <c r="G414" s="267"/>
      <c r="H414" s="240" t="s">
        <v>28</v>
      </c>
    </row>
    <row r="415" spans="2:10" ht="31.5" x14ac:dyDescent="0.2">
      <c r="E415" s="116" t="s">
        <v>29</v>
      </c>
      <c r="F415" s="117" t="s">
        <v>30</v>
      </c>
      <c r="G415" s="117" t="s">
        <v>31</v>
      </c>
      <c r="H415" s="241"/>
    </row>
    <row r="416" spans="2:10" ht="15.75" x14ac:dyDescent="0.2">
      <c r="E416" s="118">
        <f>E394+E360+E322+E290+E252+E216+E171+E137+E98+E59</f>
        <v>213.28100000000001</v>
      </c>
      <c r="F416" s="118">
        <f>F394+F360+F322+F290+F252+F216+F171+F137+F98+F59</f>
        <v>218.29900000000001</v>
      </c>
      <c r="G416" s="118">
        <f>G394+G360+G322+G290+G252+G216+G171+G137+G98+G59</f>
        <v>921.28599999999994</v>
      </c>
      <c r="H416" s="24">
        <f>H394+H360+H322+H290+H252+H216+H171+H137+H98+H59</f>
        <v>6394.58</v>
      </c>
    </row>
    <row r="417" spans="2:8" ht="15.75" x14ac:dyDescent="0.2">
      <c r="E417" s="118">
        <f>E416/10</f>
        <v>21.328099999999999</v>
      </c>
      <c r="F417" s="118">
        <f t="shared" ref="F417:H417" si="9">F416/10</f>
        <v>21.829900000000002</v>
      </c>
      <c r="G417" s="118">
        <f t="shared" si="9"/>
        <v>92.128599999999992</v>
      </c>
      <c r="H417" s="118">
        <f t="shared" si="9"/>
        <v>639.45799999999997</v>
      </c>
    </row>
    <row r="418" spans="2:8" ht="15.75" x14ac:dyDescent="0.25">
      <c r="C418" s="45" t="s">
        <v>33</v>
      </c>
      <c r="D418" s="46">
        <v>500</v>
      </c>
      <c r="E418" s="97" t="s">
        <v>34</v>
      </c>
      <c r="F418" s="97" t="s">
        <v>35</v>
      </c>
      <c r="G418" s="97" t="s">
        <v>36</v>
      </c>
      <c r="H418" s="85" t="s">
        <v>37</v>
      </c>
    </row>
    <row r="420" spans="2:8" ht="44.25" customHeight="1" x14ac:dyDescent="0.2">
      <c r="B420" s="262" t="s">
        <v>62</v>
      </c>
      <c r="C420" s="262"/>
      <c r="D420" s="262"/>
      <c r="E420" s="262"/>
      <c r="F420" s="262"/>
      <c r="G420" s="262"/>
      <c r="H420" s="262"/>
    </row>
    <row r="421" spans="2:8" ht="44.25" customHeight="1" x14ac:dyDescent="0.2">
      <c r="B421" s="263" t="s">
        <v>39</v>
      </c>
      <c r="C421" s="263"/>
      <c r="D421" s="263"/>
      <c r="E421" s="263"/>
      <c r="F421" s="263"/>
      <c r="G421" s="263"/>
      <c r="H421" s="263"/>
    </row>
    <row r="422" spans="2:8" ht="44.25" customHeight="1" x14ac:dyDescent="0.2">
      <c r="B422" s="264" t="s">
        <v>40</v>
      </c>
      <c r="C422" s="264"/>
      <c r="D422" s="264"/>
      <c r="E422" s="264"/>
      <c r="F422" s="264"/>
      <c r="G422" s="264"/>
      <c r="H422" s="264"/>
    </row>
    <row r="423" spans="2:8" ht="44.25" customHeight="1" x14ac:dyDescent="0.2">
      <c r="B423" s="259" t="s">
        <v>41</v>
      </c>
      <c r="C423" s="259"/>
      <c r="D423" s="259"/>
      <c r="E423" s="259"/>
      <c r="F423" s="259"/>
      <c r="G423" s="259"/>
      <c r="H423" s="259"/>
    </row>
    <row r="424" spans="2:8" ht="15.75" x14ac:dyDescent="0.2">
      <c r="C424" s="58"/>
      <c r="D424" s="58"/>
      <c r="E424" s="119"/>
      <c r="F424" s="119"/>
      <c r="G424" s="119"/>
      <c r="H424" s="31"/>
    </row>
    <row r="425" spans="2:8" ht="30" customHeight="1" x14ac:dyDescent="0.2">
      <c r="B425" s="170"/>
      <c r="C425" s="170"/>
      <c r="D425" s="170"/>
      <c r="E425" s="170"/>
      <c r="F425" s="170"/>
      <c r="G425" s="170"/>
      <c r="H425" s="170"/>
    </row>
    <row r="426" spans="2:8" ht="15.75" x14ac:dyDescent="0.2">
      <c r="C426" s="30"/>
      <c r="D426" s="30"/>
      <c r="E426" s="119"/>
      <c r="F426" s="119"/>
      <c r="G426" s="119"/>
      <c r="H426" s="31"/>
    </row>
    <row r="427" spans="2:8" x14ac:dyDescent="0.2">
      <c r="C427" s="58"/>
      <c r="D427" s="58"/>
      <c r="E427" s="120"/>
      <c r="F427" s="120"/>
      <c r="G427" s="120"/>
      <c r="H427" s="58"/>
    </row>
    <row r="428" spans="2:8" ht="15.75" x14ac:dyDescent="0.2">
      <c r="C428" s="22"/>
      <c r="D428" s="22"/>
      <c r="E428" s="115"/>
      <c r="F428" s="115"/>
      <c r="G428" s="115"/>
      <c r="H428" s="23"/>
    </row>
    <row r="429" spans="2:8" ht="15.75" x14ac:dyDescent="0.2">
      <c r="C429" s="58"/>
      <c r="D429" s="58"/>
      <c r="E429" s="260"/>
      <c r="F429" s="260"/>
      <c r="G429" s="260"/>
      <c r="H429" s="261"/>
    </row>
    <row r="430" spans="2:8" ht="15.75" x14ac:dyDescent="0.2">
      <c r="C430" s="58"/>
      <c r="D430" s="58"/>
      <c r="E430" s="115"/>
      <c r="F430" s="115"/>
      <c r="G430" s="115"/>
      <c r="H430" s="261"/>
    </row>
    <row r="431" spans="2:8" ht="15.75" x14ac:dyDescent="0.2">
      <c r="C431" s="58"/>
      <c r="D431" s="58"/>
      <c r="E431" s="119"/>
      <c r="F431" s="119"/>
      <c r="G431" s="119"/>
      <c r="H431" s="31"/>
    </row>
    <row r="432" spans="2:8" ht="15.75" x14ac:dyDescent="0.2">
      <c r="C432" s="58"/>
      <c r="D432" s="58"/>
      <c r="E432" s="119"/>
      <c r="F432" s="119"/>
      <c r="G432" s="119"/>
      <c r="H432" s="31"/>
    </row>
    <row r="433" spans="3:8" ht="15.75" x14ac:dyDescent="0.25">
      <c r="C433" s="67"/>
      <c r="D433" s="68"/>
      <c r="E433" s="101"/>
      <c r="F433" s="101"/>
      <c r="G433" s="101"/>
      <c r="H433" s="69"/>
    </row>
    <row r="434" spans="3:8" x14ac:dyDescent="0.2">
      <c r="C434" s="58"/>
      <c r="D434" s="58"/>
      <c r="E434" s="120"/>
      <c r="F434" s="120"/>
      <c r="G434" s="120"/>
      <c r="H434" s="58"/>
    </row>
    <row r="435" spans="3:8" x14ac:dyDescent="0.2">
      <c r="C435" s="58"/>
      <c r="D435" s="58"/>
      <c r="E435" s="120"/>
      <c r="F435" s="120"/>
      <c r="G435" s="120"/>
      <c r="H435" s="58"/>
    </row>
    <row r="436" spans="3:8" x14ac:dyDescent="0.2">
      <c r="C436" s="58"/>
      <c r="D436" s="58"/>
      <c r="E436" s="120"/>
      <c r="F436" s="120"/>
      <c r="G436" s="120"/>
      <c r="H436" s="58"/>
    </row>
  </sheetData>
  <mergeCells count="51">
    <mergeCell ref="I350:I353"/>
    <mergeCell ref="I384:I387"/>
    <mergeCell ref="I161:I164"/>
    <mergeCell ref="I205:I208"/>
    <mergeCell ref="I241:I244"/>
    <mergeCell ref="I279:I282"/>
    <mergeCell ref="I312:I315"/>
    <mergeCell ref="I49:I52"/>
    <mergeCell ref="I87:I90"/>
    <mergeCell ref="I126:I129"/>
    <mergeCell ref="B423:H423"/>
    <mergeCell ref="E429:G429"/>
    <mergeCell ref="H429:H430"/>
    <mergeCell ref="E162:G162"/>
    <mergeCell ref="E203:H204"/>
    <mergeCell ref="B420:H420"/>
    <mergeCell ref="B421:H421"/>
    <mergeCell ref="B422:H422"/>
    <mergeCell ref="E351:G351"/>
    <mergeCell ref="E382:H383"/>
    <mergeCell ref="E239:H240"/>
    <mergeCell ref="E241:G241"/>
    <mergeCell ref="E414:G414"/>
    <mergeCell ref="H414:H415"/>
    <mergeCell ref="E277:H278"/>
    <mergeCell ref="E279:G279"/>
    <mergeCell ref="C17:G22"/>
    <mergeCell ref="B241:B243"/>
    <mergeCell ref="B279:B281"/>
    <mergeCell ref="E49:G49"/>
    <mergeCell ref="E50:G50"/>
    <mergeCell ref="E85:H86"/>
    <mergeCell ref="E87:G87"/>
    <mergeCell ref="E88:G88"/>
    <mergeCell ref="E242:G242"/>
    <mergeCell ref="E124:H125"/>
    <mergeCell ref="E126:G126"/>
    <mergeCell ref="E127:G127"/>
    <mergeCell ref="E159:H160"/>
    <mergeCell ref="F7:G7"/>
    <mergeCell ref="E161:G161"/>
    <mergeCell ref="E205:G205"/>
    <mergeCell ref="E206:G206"/>
    <mergeCell ref="E385:G385"/>
    <mergeCell ref="E348:H349"/>
    <mergeCell ref="E350:G350"/>
    <mergeCell ref="E280:G280"/>
    <mergeCell ref="E309:H311"/>
    <mergeCell ref="E312:G312"/>
    <mergeCell ref="E313:G313"/>
    <mergeCell ref="E384:G384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Footer>&amp;L</oddFooter>
  </headerFooter>
  <rowBreaks count="2" manualBreakCount="2">
    <brk id="202" max="9" man="1"/>
    <brk id="3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Kapkanov</cp:lastModifiedBy>
  <cp:lastPrinted>2023-08-24T10:21:09Z</cp:lastPrinted>
  <dcterms:created xsi:type="dcterms:W3CDTF">2006-06-29T13:22:24Z</dcterms:created>
  <dcterms:modified xsi:type="dcterms:W3CDTF">2023-10-25T10:55:44Z</dcterms:modified>
</cp:coreProperties>
</file>